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<sst xmlns="http://schemas.openxmlformats.org/spreadsheetml/2006/main" count="263" uniqueCount="238">
  <si>
    <t>Moving From</t>
  </si>
  <si>
    <t>What floor level?</t>
  </si>
  <si>
    <t>Moving To</t>
  </si>
  <si>
    <t>Contact details :</t>
  </si>
  <si>
    <t>Cell Number</t>
  </si>
  <si>
    <t>Date Moving requested</t>
  </si>
  <si>
    <t>__________________________</t>
  </si>
  <si>
    <t>Alternative date if possible?</t>
  </si>
  <si>
    <t>Distance from Truck to Pickup/Delivery address within 30 meters?</t>
  </si>
  <si>
    <t>50- 100 meters?</t>
  </si>
  <si>
    <t>Do you need any form of disassembly. I.E bed or front door?</t>
  </si>
  <si>
    <t>Do you need insurance quoted?</t>
  </si>
  <si>
    <t>If, Yes please note insurance takes 3 days to arrange in advance.</t>
  </si>
  <si>
    <t>Do you need boxes to be packed?</t>
  </si>
  <si>
    <t>If Yes how many?</t>
  </si>
  <si>
    <t>Boxes are packed at R40 per box which includes supply of a stock 7 box and other consumables and labour</t>
  </si>
  <si>
    <t>Bubble wrap and boxes + tape and other consumables can be delivered if needed.</t>
  </si>
  <si>
    <t>Do You Need an on-site visitation for a quote: Recommended for factories, Offices and large households:</t>
  </si>
  <si>
    <t>On-site visitations limited to JHB region only- After hours also available</t>
  </si>
  <si>
    <t>www.themove.co.za</t>
  </si>
  <si>
    <t>info@themove.co.za</t>
  </si>
  <si>
    <t>DESCRIPTION</t>
  </si>
  <si>
    <t>QUANTITY</t>
  </si>
  <si>
    <t>Office Use</t>
  </si>
  <si>
    <t>Lounge</t>
  </si>
  <si>
    <t>Bedrooms</t>
  </si>
  <si>
    <t>Bean Bag</t>
  </si>
  <si>
    <t>Bed - single / 3/4</t>
  </si>
  <si>
    <t>Bookcase (L)</t>
  </si>
  <si>
    <t>Bed- double</t>
  </si>
  <si>
    <t>Butlers Tray</t>
  </si>
  <si>
    <t>Bed-queen/king</t>
  </si>
  <si>
    <t>Candle Sticks</t>
  </si>
  <si>
    <t>Bookcase</t>
  </si>
  <si>
    <t>Footstools</t>
  </si>
  <si>
    <t>Carpet</t>
  </si>
  <si>
    <t>Chair  - Lazy Boy</t>
  </si>
  <si>
    <t>Curtain rails</t>
  </si>
  <si>
    <t>Chair - Occasional</t>
  </si>
  <si>
    <t>Chaise Lounge</t>
  </si>
  <si>
    <t>Clock</t>
  </si>
  <si>
    <t>Chest of   Draw L</t>
  </si>
  <si>
    <t>Display Cabinet</t>
  </si>
  <si>
    <t>Cheval  Mirror</t>
  </si>
  <si>
    <t>DVD/CD/VCR</t>
  </si>
  <si>
    <t>Clothes Basket</t>
  </si>
  <si>
    <t>Hi – Fi</t>
  </si>
  <si>
    <t>Clothes Horse</t>
  </si>
  <si>
    <t>Hi – Fi Stand</t>
  </si>
  <si>
    <t>Cot / coll</t>
  </si>
  <si>
    <t>Lamp</t>
  </si>
  <si>
    <t>Dress  Table (L)</t>
  </si>
  <si>
    <t>Liquor Cabinet</t>
  </si>
  <si>
    <t>Dress Table  (m)</t>
  </si>
  <si>
    <t>Lrg Ornaments</t>
  </si>
  <si>
    <t>Basket rack</t>
  </si>
  <si>
    <t>Organ</t>
  </si>
  <si>
    <t>Headboard-flat</t>
  </si>
  <si>
    <t>Ottoman</t>
  </si>
  <si>
    <t>Toy caddy</t>
  </si>
  <si>
    <t>Piano – upright</t>
  </si>
  <si>
    <t>Plastic drawers</t>
  </si>
  <si>
    <t>Piano –b/grand</t>
  </si>
  <si>
    <t>Pedestals</t>
  </si>
  <si>
    <t xml:space="preserve"> Mirror</t>
  </si>
  <si>
    <t>Pictures</t>
  </si>
  <si>
    <t>Rugs</t>
  </si>
  <si>
    <t>D/sleigh bed</t>
  </si>
  <si>
    <t>Satelite Dish</t>
  </si>
  <si>
    <t>Settee</t>
  </si>
  <si>
    <t>Settee (1 Seat)</t>
  </si>
  <si>
    <t>Sleeper Couch</t>
  </si>
  <si>
    <t>Settee (2 seat)</t>
  </si>
  <si>
    <t>Standing Fan</t>
  </si>
  <si>
    <t>Settee (3 seat)</t>
  </si>
  <si>
    <t>Stool</t>
  </si>
  <si>
    <t>Settee (4 seat)</t>
  </si>
  <si>
    <t>T.V.  Cabinet</t>
  </si>
  <si>
    <t>Showcase</t>
  </si>
  <si>
    <t>T.V..</t>
  </si>
  <si>
    <t>Speakers</t>
  </si>
  <si>
    <t>Wardrobe-2door</t>
  </si>
  <si>
    <t>T.V trolley</t>
  </si>
  <si>
    <t>Wardrobe-3door</t>
  </si>
  <si>
    <t xml:space="preserve">T.V. </t>
  </si>
  <si>
    <t>Kids table &amp; chairs</t>
  </si>
  <si>
    <t>Table – Coffee</t>
  </si>
  <si>
    <t>Rocking chair</t>
  </si>
  <si>
    <t>Table – side</t>
  </si>
  <si>
    <t>Study</t>
  </si>
  <si>
    <t>Wall Unit - 1Pce</t>
  </si>
  <si>
    <t>Wall Unit – 2 Pce</t>
  </si>
  <si>
    <t>Cabinet – 2 door</t>
  </si>
  <si>
    <t>Wall Unit – 3 Pce</t>
  </si>
  <si>
    <t>Cabinet – 4 draw</t>
  </si>
  <si>
    <t>Dumb valet</t>
  </si>
  <si>
    <t>Chair</t>
  </si>
  <si>
    <t>Dining Room</t>
  </si>
  <si>
    <t>Computer</t>
  </si>
  <si>
    <t>Cabinet</t>
  </si>
  <si>
    <t>Computer desk</t>
  </si>
  <si>
    <t>Credenza</t>
  </si>
  <si>
    <t>D/Room Chair</t>
  </si>
  <si>
    <t>Desk</t>
  </si>
  <si>
    <t>Glass tops</t>
  </si>
  <si>
    <t>Easels</t>
  </si>
  <si>
    <t>Hostess</t>
  </si>
  <si>
    <t>Filling Cabinet</t>
  </si>
  <si>
    <t>Picture/Mirror</t>
  </si>
  <si>
    <t>Server</t>
  </si>
  <si>
    <t>Printer/scanner</t>
  </si>
  <si>
    <t>Sideboard</t>
  </si>
  <si>
    <t>Whiteboard</t>
  </si>
  <si>
    <t>Table  (L)</t>
  </si>
  <si>
    <t>Family Room</t>
  </si>
  <si>
    <t>Table  (M)</t>
  </si>
  <si>
    <t>Bar Stools</t>
  </si>
  <si>
    <t>Tea Trolley</t>
  </si>
  <si>
    <t>Bar Unit</t>
  </si>
  <si>
    <t>Welshdresser- L</t>
  </si>
  <si>
    <t>Bookcase/Cabinet</t>
  </si>
  <si>
    <t>Hall/Passage</t>
  </si>
  <si>
    <t>Chairs</t>
  </si>
  <si>
    <t>Coffee Table</t>
  </si>
  <si>
    <t>Half Moon Table</t>
  </si>
  <si>
    <t>Hall Stand</t>
  </si>
  <si>
    <t>Hat / Lamp stand</t>
  </si>
  <si>
    <t>Pictures/Mirrors</t>
  </si>
  <si>
    <t>Kist</t>
  </si>
  <si>
    <t>Pillars</t>
  </si>
  <si>
    <t>Pictures/Mirror</t>
  </si>
  <si>
    <t>Settee (1 seat)</t>
  </si>
  <si>
    <t xml:space="preserve">Settee(2  seat)  </t>
  </si>
  <si>
    <t xml:space="preserve">Tel Table </t>
  </si>
  <si>
    <t>Settee(3  seat)</t>
  </si>
  <si>
    <t>Washstand</t>
  </si>
  <si>
    <t>sink on stand</t>
  </si>
  <si>
    <t>T.V.</t>
  </si>
  <si>
    <t xml:space="preserve">Winerack </t>
  </si>
  <si>
    <t>Towel rail</t>
  </si>
  <si>
    <t>extractor</t>
  </si>
  <si>
    <t>BUCKETS</t>
  </si>
  <si>
    <t>Kitchen</t>
  </si>
  <si>
    <t>Servants  Q</t>
  </si>
  <si>
    <t>Bed</t>
  </si>
  <si>
    <t>Chairs F/U</t>
  </si>
  <si>
    <t>Clothes  Airer</t>
  </si>
  <si>
    <t xml:space="preserve">Chest of   Draw </t>
  </si>
  <si>
    <t>Couch</t>
  </si>
  <si>
    <t>Ironing Board</t>
  </si>
  <si>
    <t>Dart board</t>
  </si>
  <si>
    <t>Table</t>
  </si>
  <si>
    <t>T.V</t>
  </si>
  <si>
    <t>Veggie Rack</t>
  </si>
  <si>
    <t>Table f/u</t>
  </si>
  <si>
    <t>Appliances</t>
  </si>
  <si>
    <t>Wardrobe</t>
  </si>
  <si>
    <t>Bar Fridge</t>
  </si>
  <si>
    <t>Miscellaneous</t>
  </si>
  <si>
    <t>Dishwasher</t>
  </si>
  <si>
    <t>Aircon Unit</t>
  </si>
  <si>
    <t>Freezer</t>
  </si>
  <si>
    <t>Bicycles</t>
  </si>
  <si>
    <t xml:space="preserve">Fridge </t>
  </si>
  <si>
    <t>Canoe</t>
  </si>
  <si>
    <t>Heaters</t>
  </si>
  <si>
    <t>DVD/CD Stand</t>
  </si>
  <si>
    <t>Knitting Machine</t>
  </si>
  <si>
    <t>Children chairs</t>
  </si>
  <si>
    <t>Microwave Oven</t>
  </si>
  <si>
    <t>Children Table</t>
  </si>
  <si>
    <t>Mini kitchen</t>
  </si>
  <si>
    <t>Exercise Bike</t>
  </si>
  <si>
    <t>Sewing Machine</t>
  </si>
  <si>
    <t>Fish Tanks</t>
  </si>
  <si>
    <t>Stove   (L )</t>
  </si>
  <si>
    <t>Fishing Rods</t>
  </si>
  <si>
    <t>Tumble  Drier</t>
  </si>
  <si>
    <t>Golf Bag / Cart</t>
  </si>
  <si>
    <t>V-Cleaner/Polisher</t>
  </si>
  <si>
    <t>Health Walker</t>
  </si>
  <si>
    <t>Washing Machine</t>
  </si>
  <si>
    <t>Pram</t>
  </si>
  <si>
    <t>Garage / Garden</t>
  </si>
  <si>
    <t>Bin</t>
  </si>
  <si>
    <t>Motor Bike (cc)</t>
  </si>
  <si>
    <t>Bird bath</t>
  </si>
  <si>
    <t>Pot Plant Stand</t>
  </si>
  <si>
    <t>Braai</t>
  </si>
  <si>
    <t>Curio giraffe (V.L.)</t>
  </si>
  <si>
    <t>Curio elephant (L)</t>
  </si>
  <si>
    <t>Chair - wood</t>
  </si>
  <si>
    <t>Snooker Table</t>
  </si>
  <si>
    <t>Chair : Stack</t>
  </si>
  <si>
    <t>Safe (m)</t>
  </si>
  <si>
    <t>Garden Bench</t>
  </si>
  <si>
    <t>Suitcases</t>
  </si>
  <si>
    <t>Garden Tools</t>
  </si>
  <si>
    <t>Swing – fixed</t>
  </si>
  <si>
    <t>Hose Pipe</t>
  </si>
  <si>
    <t>Swing:Coll</t>
  </si>
  <si>
    <t>Jungle Gym</t>
  </si>
  <si>
    <t>Table Tennis Tbl</t>
  </si>
  <si>
    <t>Kennel</t>
  </si>
  <si>
    <t>Trailer</t>
  </si>
  <si>
    <t>Ladder/steps</t>
  </si>
  <si>
    <t>TV Antenna</t>
  </si>
  <si>
    <t>Lathe/Saw bench</t>
  </si>
  <si>
    <t>Magazine Rack</t>
  </si>
  <si>
    <t>Lawn  Mower</t>
  </si>
  <si>
    <t>Cartons - Packed</t>
  </si>
  <si>
    <t>Plant Pot Empty</t>
  </si>
  <si>
    <t>Books</t>
  </si>
  <si>
    <t>Pool Lounges</t>
  </si>
  <si>
    <t>Linen</t>
  </si>
  <si>
    <t>Pot Plant - (L)</t>
  </si>
  <si>
    <t>Pot Plant - M</t>
  </si>
  <si>
    <t>Rooms</t>
  </si>
  <si>
    <t>Pot Plant - S</t>
  </si>
  <si>
    <t>Garage</t>
  </si>
  <si>
    <t>Shelving</t>
  </si>
  <si>
    <t>Table -wood</t>
  </si>
  <si>
    <t>Table - Plastic</t>
  </si>
  <si>
    <t>Toolbox</t>
  </si>
  <si>
    <t>Trunks</t>
  </si>
  <si>
    <t>Umbrella</t>
  </si>
  <si>
    <t>Water feature</t>
  </si>
  <si>
    <t>Weedeater</t>
  </si>
  <si>
    <t>Welder/Compres</t>
  </si>
  <si>
    <t>Wheelbarrow</t>
  </si>
  <si>
    <t>Workbench</t>
  </si>
  <si>
    <t>Cartons P.B.O.</t>
  </si>
  <si>
    <t>Ban saw</t>
  </si>
  <si>
    <t>Tubs</t>
  </si>
  <si>
    <t>Campn equipment</t>
  </si>
  <si>
    <t>Milk cans</t>
  </si>
  <si>
    <t>Shell sand pit</t>
  </si>
  <si>
    <t>TOTAL VOLUME: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</si>
</sst>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"/>
    <numFmt numFmtId="166" formatCode="0"/>
    <numFmt numFmtId="167" formatCode="[$R-436]\ #,##0.00"/>
  </numFmts>
  <fonts count="14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u val="single"/>
      <sz val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9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4" fontId="1" fillId="0" borderId="0" xfId="0" applyFont="1" applyBorder="1" applyAlignment="1">
      <alignment vertical="top"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Font="1" applyBorder="1" applyAlignment="1">
      <alignment/>
    </xf>
    <xf numFmtId="165" fontId="1" fillId="0" borderId="0" xfId="0" applyNumberFormat="1" applyFont="1" applyBorder="1" applyAlignment="1">
      <alignment vertical="top"/>
    </xf>
    <xf numFmtId="166" fontId="2" fillId="0" borderId="0" xfId="0" applyNumberFormat="1" applyFont="1" applyBorder="1" applyAlignment="1">
      <alignment vertical="top"/>
    </xf>
    <xf numFmtId="165" fontId="1" fillId="0" borderId="0" xfId="0" applyNumberFormat="1" applyFont="1" applyFill="1" applyBorder="1" applyAlignment="1">
      <alignment/>
    </xf>
    <xf numFmtId="164" fontId="3" fillId="0" borderId="1" xfId="0" applyFont="1" applyBorder="1" applyAlignment="1">
      <alignment vertical="top"/>
    </xf>
    <xf numFmtId="164" fontId="1" fillId="0" borderId="2" xfId="0" applyNumberFormat="1" applyFont="1" applyFill="1" applyBorder="1" applyAlignment="1" applyProtection="1">
      <alignment/>
      <protection/>
    </xf>
    <xf numFmtId="164" fontId="2" fillId="0" borderId="2" xfId="0" applyFont="1" applyBorder="1" applyAlignment="1">
      <alignment/>
    </xf>
    <xf numFmtId="165" fontId="1" fillId="0" borderId="2" xfId="0" applyNumberFormat="1" applyFont="1" applyBorder="1" applyAlignment="1">
      <alignment vertical="top"/>
    </xf>
    <xf numFmtId="164" fontId="1" fillId="0" borderId="2" xfId="0" applyFont="1" applyBorder="1" applyAlignment="1">
      <alignment vertical="top"/>
    </xf>
    <xf numFmtId="166" fontId="2" fillId="0" borderId="2" xfId="0" applyNumberFormat="1" applyFont="1" applyBorder="1" applyAlignment="1">
      <alignment vertical="top"/>
    </xf>
    <xf numFmtId="165" fontId="1" fillId="0" borderId="2" xfId="0" applyNumberFormat="1" applyFont="1" applyFill="1" applyBorder="1" applyAlignment="1">
      <alignment/>
    </xf>
    <xf numFmtId="165" fontId="4" fillId="0" borderId="3" xfId="0" applyNumberFormat="1" applyFont="1" applyBorder="1" applyAlignment="1">
      <alignment vertical="top"/>
    </xf>
    <xf numFmtId="164" fontId="2" fillId="0" borderId="4" xfId="0" applyFont="1" applyBorder="1" applyAlignment="1">
      <alignment vertical="top"/>
    </xf>
    <xf numFmtId="164" fontId="1" fillId="0" borderId="5" xfId="0" applyNumberFormat="1" applyFont="1" applyFill="1" applyBorder="1" applyAlignment="1" applyProtection="1">
      <alignment/>
      <protection/>
    </xf>
    <xf numFmtId="164" fontId="2" fillId="0" borderId="5" xfId="0" applyFont="1" applyBorder="1" applyAlignment="1">
      <alignment/>
    </xf>
    <xf numFmtId="165" fontId="1" fillId="0" borderId="5" xfId="0" applyNumberFormat="1" applyFont="1" applyBorder="1" applyAlignment="1">
      <alignment vertical="top"/>
    </xf>
    <xf numFmtId="164" fontId="1" fillId="0" borderId="5" xfId="0" applyFont="1" applyBorder="1" applyAlignment="1">
      <alignment vertical="top"/>
    </xf>
    <xf numFmtId="166" fontId="2" fillId="0" borderId="5" xfId="0" applyNumberFormat="1" applyFont="1" applyBorder="1" applyAlignment="1">
      <alignment vertical="top"/>
    </xf>
    <xf numFmtId="165" fontId="1" fillId="0" borderId="5" xfId="0" applyNumberFormat="1" applyFont="1" applyFill="1" applyBorder="1" applyAlignment="1">
      <alignment/>
    </xf>
    <xf numFmtId="165" fontId="4" fillId="0" borderId="6" xfId="0" applyNumberFormat="1" applyFont="1" applyBorder="1" applyAlignment="1">
      <alignment vertical="top"/>
    </xf>
    <xf numFmtId="165" fontId="5" fillId="0" borderId="5" xfId="0" applyNumberFormat="1" applyFont="1" applyBorder="1" applyAlignment="1">
      <alignment vertical="top"/>
    </xf>
    <xf numFmtId="164" fontId="2" fillId="0" borderId="0" xfId="0" applyFont="1" applyBorder="1" applyAlignment="1">
      <alignment vertical="top"/>
    </xf>
    <xf numFmtId="165" fontId="4" fillId="0" borderId="5" xfId="0" applyNumberFormat="1" applyFont="1" applyFill="1" applyBorder="1" applyAlignment="1">
      <alignment/>
    </xf>
    <xf numFmtId="165" fontId="1" fillId="0" borderId="6" xfId="0" applyNumberFormat="1" applyFont="1" applyBorder="1" applyAlignment="1">
      <alignment vertical="top"/>
    </xf>
    <xf numFmtId="164" fontId="4" fillId="0" borderId="5" xfId="0" applyFont="1" applyBorder="1" applyAlignment="1">
      <alignment vertical="top"/>
    </xf>
    <xf numFmtId="165" fontId="4" fillId="0" borderId="5" xfId="0" applyNumberFormat="1" applyFont="1" applyBorder="1" applyAlignment="1">
      <alignment vertical="top"/>
    </xf>
    <xf numFmtId="165" fontId="2" fillId="0" borderId="0" xfId="0" applyNumberFormat="1" applyFont="1" applyBorder="1" applyAlignment="1">
      <alignment vertical="top"/>
    </xf>
    <xf numFmtId="165" fontId="1" fillId="0" borderId="7" xfId="0" applyNumberFormat="1" applyFont="1" applyBorder="1" applyAlignment="1">
      <alignment vertical="top"/>
    </xf>
    <xf numFmtId="164" fontId="4" fillId="0" borderId="5" xfId="0" applyNumberFormat="1" applyFont="1" applyFill="1" applyBorder="1" applyAlignment="1" applyProtection="1">
      <alignment/>
      <protection/>
    </xf>
    <xf numFmtId="164" fontId="6" fillId="0" borderId="0" xfId="0" applyFont="1" applyAlignment="1">
      <alignment/>
    </xf>
    <xf numFmtId="164" fontId="7" fillId="0" borderId="5" xfId="0" applyFont="1" applyBorder="1" applyAlignment="1">
      <alignment/>
    </xf>
    <xf numFmtId="164" fontId="2" fillId="0" borderId="5" xfId="0" applyFont="1" applyBorder="1" applyAlignment="1">
      <alignment vertical="top"/>
    </xf>
    <xf numFmtId="164" fontId="1" fillId="0" borderId="8" xfId="0" applyFont="1" applyBorder="1" applyAlignment="1">
      <alignment vertical="top"/>
    </xf>
    <xf numFmtId="164" fontId="1" fillId="0" borderId="8" xfId="0" applyNumberFormat="1" applyFont="1" applyFill="1" applyBorder="1" applyAlignment="1" applyProtection="1">
      <alignment/>
      <protection/>
    </xf>
    <xf numFmtId="164" fontId="2" fillId="0" borderId="8" xfId="0" applyFont="1" applyBorder="1" applyAlignment="1">
      <alignment/>
    </xf>
    <xf numFmtId="165" fontId="1" fillId="0" borderId="8" xfId="0" applyNumberFormat="1" applyFont="1" applyBorder="1" applyAlignment="1">
      <alignment vertical="top"/>
    </xf>
    <xf numFmtId="166" fontId="2" fillId="0" borderId="8" xfId="0" applyNumberFormat="1" applyFont="1" applyBorder="1" applyAlignment="1">
      <alignment vertical="top"/>
    </xf>
    <xf numFmtId="165" fontId="1" fillId="0" borderId="8" xfId="0" applyNumberFormat="1" applyFont="1" applyFill="1" applyBorder="1" applyAlignment="1">
      <alignment/>
    </xf>
    <xf numFmtId="164" fontId="8" fillId="2" borderId="8" xfId="0" applyFont="1" applyFill="1" applyBorder="1" applyAlignment="1">
      <alignment vertical="top"/>
    </xf>
    <xf numFmtId="164" fontId="1" fillId="2" borderId="8" xfId="0" applyNumberFormat="1" applyFont="1" applyFill="1" applyBorder="1" applyAlignment="1" applyProtection="1">
      <alignment/>
      <protection/>
    </xf>
    <xf numFmtId="164" fontId="2" fillId="2" borderId="8" xfId="0" applyFont="1" applyFill="1" applyBorder="1" applyAlignment="1">
      <alignment/>
    </xf>
    <xf numFmtId="165" fontId="1" fillId="2" borderId="8" xfId="0" applyNumberFormat="1" applyFont="1" applyFill="1" applyBorder="1" applyAlignment="1">
      <alignment vertical="top"/>
    </xf>
    <xf numFmtId="164" fontId="1" fillId="2" borderId="8" xfId="0" applyFont="1" applyFill="1" applyBorder="1" applyAlignment="1">
      <alignment/>
    </xf>
    <xf numFmtId="166" fontId="2" fillId="2" borderId="8" xfId="0" applyNumberFormat="1" applyFont="1" applyFill="1" applyBorder="1" applyAlignment="1">
      <alignment vertical="top"/>
    </xf>
    <xf numFmtId="165" fontId="9" fillId="2" borderId="8" xfId="0" applyNumberFormat="1" applyFont="1" applyFill="1" applyBorder="1" applyAlignment="1">
      <alignment/>
    </xf>
    <xf numFmtId="164" fontId="9" fillId="2" borderId="8" xfId="0" applyNumberFormat="1" applyFont="1" applyFill="1" applyBorder="1" applyAlignment="1">
      <alignment/>
    </xf>
    <xf numFmtId="166" fontId="10" fillId="0" borderId="8" xfId="0" applyNumberFormat="1" applyFont="1" applyBorder="1" applyAlignment="1">
      <alignment vertical="top"/>
    </xf>
    <xf numFmtId="164" fontId="11" fillId="0" borderId="0" xfId="0" applyNumberFormat="1" applyFont="1" applyFill="1" applyBorder="1" applyAlignment="1" applyProtection="1">
      <alignment/>
      <protection/>
    </xf>
    <xf numFmtId="166" fontId="10" fillId="0" borderId="8" xfId="0" applyNumberFormat="1" applyFont="1" applyFill="1" applyBorder="1" applyAlignment="1">
      <alignment vertical="top"/>
    </xf>
    <xf numFmtId="164" fontId="3" fillId="0" borderId="0" xfId="0" applyNumberFormat="1" applyFont="1" applyFill="1" applyBorder="1" applyAlignment="1" applyProtection="1">
      <alignment/>
      <protection/>
    </xf>
    <xf numFmtId="164" fontId="1" fillId="0" borderId="8" xfId="0" applyFont="1" applyBorder="1" applyAlignment="1">
      <alignment vertical="top" shrinkToFit="1"/>
    </xf>
    <xf numFmtId="164" fontId="10" fillId="0" borderId="8" xfId="0" applyFont="1" applyBorder="1" applyAlignment="1">
      <alignment/>
    </xf>
    <xf numFmtId="164" fontId="7" fillId="0" borderId="8" xfId="0" applyFont="1" applyBorder="1" applyAlignment="1">
      <alignment/>
    </xf>
    <xf numFmtId="166" fontId="2" fillId="0" borderId="8" xfId="0" applyNumberFormat="1" applyFont="1" applyFill="1" applyBorder="1" applyAlignment="1">
      <alignment vertical="top"/>
    </xf>
    <xf numFmtId="164" fontId="12" fillId="0" borderId="0" xfId="0" applyNumberFormat="1" applyFont="1" applyFill="1" applyBorder="1" applyAlignment="1" applyProtection="1">
      <alignment/>
      <protection/>
    </xf>
    <xf numFmtId="164" fontId="9" fillId="2" borderId="8" xfId="0" applyNumberFormat="1" applyFont="1" applyFill="1" applyBorder="1" applyAlignment="1">
      <alignment vertical="top"/>
    </xf>
    <xf numFmtId="164" fontId="1" fillId="0" borderId="9" xfId="0" applyFont="1" applyBorder="1" applyAlignment="1">
      <alignment vertical="top"/>
    </xf>
    <xf numFmtId="164" fontId="1" fillId="0" borderId="9" xfId="0" applyNumberFormat="1" applyFont="1" applyFill="1" applyBorder="1" applyAlignment="1" applyProtection="1">
      <alignment/>
      <protection/>
    </xf>
    <xf numFmtId="164" fontId="1" fillId="0" borderId="9" xfId="0" applyFont="1" applyBorder="1" applyAlignment="1">
      <alignment vertical="top" shrinkToFit="1"/>
    </xf>
    <xf numFmtId="164" fontId="1" fillId="0" borderId="8" xfId="0" applyFont="1" applyBorder="1" applyAlignment="1">
      <alignment/>
    </xf>
    <xf numFmtId="164" fontId="1" fillId="2" borderId="8" xfId="0" applyFont="1" applyFill="1" applyBorder="1" applyAlignment="1">
      <alignment vertical="top"/>
    </xf>
    <xf numFmtId="166" fontId="2" fillId="2" borderId="8" xfId="0" applyNumberFormat="1" applyFont="1" applyFill="1" applyBorder="1" applyAlignment="1">
      <alignment/>
    </xf>
    <xf numFmtId="164" fontId="1" fillId="0" borderId="8" xfId="0" applyFont="1" applyFill="1" applyBorder="1" applyAlignment="1">
      <alignment vertical="top"/>
    </xf>
    <xf numFmtId="164" fontId="2" fillId="0" borderId="8" xfId="0" applyFont="1" applyFill="1" applyBorder="1" applyAlignment="1">
      <alignment/>
    </xf>
    <xf numFmtId="164" fontId="8" fillId="0" borderId="8" xfId="0" applyFont="1" applyFill="1" applyBorder="1" applyAlignment="1">
      <alignment vertical="top"/>
    </xf>
    <xf numFmtId="166" fontId="2" fillId="0" borderId="8" xfId="0" applyNumberFormat="1" applyFont="1" applyFill="1" applyBorder="1" applyAlignment="1">
      <alignment/>
    </xf>
    <xf numFmtId="166" fontId="3" fillId="0" borderId="8" xfId="0" applyNumberFormat="1" applyFont="1" applyFill="1" applyBorder="1" applyAlignment="1" applyProtection="1">
      <alignment/>
      <protection/>
    </xf>
    <xf numFmtId="166" fontId="2" fillId="0" borderId="8" xfId="0" applyNumberFormat="1" applyFont="1" applyBorder="1" applyAlignment="1">
      <alignment/>
    </xf>
    <xf numFmtId="164" fontId="1" fillId="0" borderId="10" xfId="0" applyFont="1" applyBorder="1" applyAlignment="1">
      <alignment vertical="top"/>
    </xf>
    <xf numFmtId="164" fontId="10" fillId="0" borderId="11" xfId="0" applyFont="1" applyBorder="1" applyAlignment="1">
      <alignment/>
    </xf>
    <xf numFmtId="166" fontId="1" fillId="2" borderId="8" xfId="0" applyNumberFormat="1" applyFont="1" applyFill="1" applyBorder="1" applyAlignment="1">
      <alignment/>
    </xf>
    <xf numFmtId="164" fontId="1" fillId="0" borderId="8" xfId="0" applyNumberFormat="1" applyFont="1" applyFill="1" applyBorder="1" applyAlignment="1" applyProtection="1">
      <alignment shrinkToFit="1"/>
      <protection/>
    </xf>
    <xf numFmtId="164" fontId="2" fillId="2" borderId="8" xfId="0" applyNumberFormat="1" applyFont="1" applyFill="1" applyBorder="1" applyAlignment="1" applyProtection="1">
      <alignment/>
      <protection/>
    </xf>
    <xf numFmtId="166" fontId="2" fillId="0" borderId="8" xfId="0" applyNumberFormat="1" applyFont="1" applyFill="1" applyBorder="1" applyAlignment="1" applyProtection="1">
      <alignment/>
      <protection/>
    </xf>
    <xf numFmtId="164" fontId="13" fillId="0" borderId="8" xfId="0" applyNumberFormat="1" applyFont="1" applyFill="1" applyBorder="1" applyAlignment="1" applyProtection="1">
      <alignment/>
      <protection/>
    </xf>
    <xf numFmtId="164" fontId="3" fillId="0" borderId="8" xfId="0" applyNumberFormat="1" applyFont="1" applyFill="1" applyBorder="1" applyAlignment="1" applyProtection="1">
      <alignment/>
      <protection/>
    </xf>
    <xf numFmtId="164" fontId="2" fillId="0" borderId="8" xfId="0" applyNumberFormat="1" applyFont="1" applyFill="1" applyBorder="1" applyAlignment="1" applyProtection="1">
      <alignment/>
      <protection/>
    </xf>
    <xf numFmtId="164" fontId="9" fillId="2" borderId="8" xfId="0" applyNumberFormat="1" applyFont="1" applyFill="1" applyBorder="1" applyAlignment="1" applyProtection="1">
      <alignment/>
      <protection/>
    </xf>
    <xf numFmtId="164" fontId="3" fillId="0" borderId="8" xfId="0" applyFont="1" applyBorder="1" applyAlignment="1">
      <alignment vertical="top"/>
    </xf>
    <xf numFmtId="166" fontId="1" fillId="0" borderId="8" xfId="0" applyNumberFormat="1" applyFont="1" applyFill="1" applyBorder="1" applyAlignment="1" applyProtection="1">
      <alignment/>
      <protection/>
    </xf>
    <xf numFmtId="165" fontId="1" fillId="0" borderId="8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590550</xdr:colOff>
      <xdr:row>7</xdr:row>
      <xdr:rowOff>133350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257925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move.co.za/" TargetMode="External" /><Relationship Id="rId2" Type="http://schemas.openxmlformats.org/officeDocument/2006/relationships/hyperlink" Target="mailto:info@themove.co.z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0"/>
  <sheetViews>
    <sheetView tabSelected="1" workbookViewId="0" topLeftCell="A1">
      <selection activeCell="E10" sqref="E10"/>
    </sheetView>
  </sheetViews>
  <sheetFormatPr defaultColWidth="9.140625" defaultRowHeight="12.75"/>
  <cols>
    <col min="2" max="2" width="11.8515625" style="0" customWidth="1"/>
  </cols>
  <sheetData>
    <row r="1" spans="2:11" s="1" customFormat="1" ht="12.75">
      <c r="B1" s="2"/>
      <c r="C1" s="3"/>
      <c r="D1" s="4"/>
      <c r="E1" s="5"/>
      <c r="F1" s="5"/>
      <c r="G1" s="2"/>
      <c r="H1" s="3"/>
      <c r="I1" s="6"/>
      <c r="J1" s="7"/>
      <c r="K1" s="5"/>
    </row>
    <row r="2" spans="2:11" s="1" customFormat="1" ht="12.75">
      <c r="B2" s="2"/>
      <c r="C2" s="3"/>
      <c r="D2" s="4"/>
      <c r="E2" s="5"/>
      <c r="F2" s="5"/>
      <c r="G2" s="2"/>
      <c r="H2" s="3"/>
      <c r="I2" s="6"/>
      <c r="J2" s="7"/>
      <c r="K2" s="5"/>
    </row>
    <row r="3" spans="2:11" s="1" customFormat="1" ht="12.75">
      <c r="B3" s="2"/>
      <c r="C3" s="3"/>
      <c r="D3" s="4"/>
      <c r="E3" s="5"/>
      <c r="F3" s="5"/>
      <c r="G3" s="2"/>
      <c r="H3" s="3"/>
      <c r="I3" s="6"/>
      <c r="J3" s="7"/>
      <c r="K3" s="5"/>
    </row>
    <row r="4" spans="2:11" s="1" customFormat="1" ht="12.75">
      <c r="B4" s="2"/>
      <c r="C4" s="3"/>
      <c r="D4" s="4"/>
      <c r="E4" s="5"/>
      <c r="F4" s="5"/>
      <c r="G4" s="2"/>
      <c r="H4" s="3"/>
      <c r="I4" s="6"/>
      <c r="J4" s="7"/>
      <c r="K4" s="5"/>
    </row>
    <row r="5" spans="2:11" s="1" customFormat="1" ht="12.75">
      <c r="B5" s="2"/>
      <c r="C5" s="3"/>
      <c r="D5" s="4"/>
      <c r="E5" s="5"/>
      <c r="F5" s="5"/>
      <c r="G5" s="2"/>
      <c r="H5" s="3"/>
      <c r="I5" s="6"/>
      <c r="J5" s="7"/>
      <c r="K5" s="5"/>
    </row>
    <row r="6" spans="2:11" s="1" customFormat="1" ht="12.75">
      <c r="B6" s="2"/>
      <c r="C6" s="3"/>
      <c r="D6" s="4"/>
      <c r="E6" s="5"/>
      <c r="F6" s="5"/>
      <c r="G6" s="2"/>
      <c r="H6" s="3"/>
      <c r="I6" s="6"/>
      <c r="J6" s="7"/>
      <c r="K6" s="5"/>
    </row>
    <row r="7" spans="2:11" s="1" customFormat="1" ht="12.75">
      <c r="B7" s="2"/>
      <c r="C7" s="3"/>
      <c r="D7" s="4"/>
      <c r="E7" s="5"/>
      <c r="F7" s="5"/>
      <c r="G7" s="2"/>
      <c r="H7" s="3"/>
      <c r="I7" s="6"/>
      <c r="J7" s="7"/>
      <c r="K7" s="5"/>
    </row>
    <row r="8" spans="2:11" s="1" customFormat="1" ht="12.75">
      <c r="B8" s="2"/>
      <c r="C8" s="3"/>
      <c r="D8" s="4"/>
      <c r="E8" s="5"/>
      <c r="F8" s="5"/>
      <c r="G8" s="2"/>
      <c r="H8" s="3"/>
      <c r="I8" s="6"/>
      <c r="J8" s="7"/>
      <c r="K8" s="5"/>
    </row>
    <row r="9" spans="2:11" s="1" customFormat="1" ht="12.75">
      <c r="B9" s="8" t="s">
        <v>0</v>
      </c>
      <c r="C9" s="9"/>
      <c r="D9" s="10"/>
      <c r="E9" s="11"/>
      <c r="F9" s="11"/>
      <c r="G9" s="12"/>
      <c r="H9" s="9"/>
      <c r="I9" s="13" t="s">
        <v>1</v>
      </c>
      <c r="J9" s="14"/>
      <c r="K9" s="15"/>
    </row>
    <row r="10" spans="2:11" s="1" customFormat="1" ht="12.75">
      <c r="B10" s="16" t="s">
        <v>2</v>
      </c>
      <c r="C10" s="17"/>
      <c r="D10" s="18"/>
      <c r="E10" s="19"/>
      <c r="F10" s="19"/>
      <c r="G10" s="20"/>
      <c r="H10" s="17"/>
      <c r="I10" s="21" t="s">
        <v>1</v>
      </c>
      <c r="J10" s="22"/>
      <c r="K10" s="23"/>
    </row>
    <row r="11" spans="2:11" s="1" customFormat="1" ht="12.75">
      <c r="B11" s="16" t="s">
        <v>3</v>
      </c>
      <c r="C11" s="17"/>
      <c r="D11" s="18"/>
      <c r="E11" s="19"/>
      <c r="F11" s="24" t="s">
        <v>4</v>
      </c>
      <c r="G11" s="20"/>
      <c r="H11" s="17"/>
      <c r="I11" s="21"/>
      <c r="J11" s="22"/>
      <c r="K11" s="23"/>
    </row>
    <row r="12" spans="2:11" s="1" customFormat="1" ht="12.75">
      <c r="B12" s="16" t="s">
        <v>5</v>
      </c>
      <c r="C12" s="3"/>
      <c r="D12" s="4" t="s">
        <v>6</v>
      </c>
      <c r="E12" s="5"/>
      <c r="F12" s="5"/>
      <c r="G12" s="25" t="s">
        <v>7</v>
      </c>
      <c r="H12" s="3"/>
      <c r="I12" s="6"/>
      <c r="J12" s="26"/>
      <c r="K12" s="27"/>
    </row>
    <row r="13" spans="2:11" s="1" customFormat="1" ht="12.75">
      <c r="B13" s="16" t="s">
        <v>8</v>
      </c>
      <c r="C13" s="3"/>
      <c r="D13" s="4"/>
      <c r="E13" s="5"/>
      <c r="F13" s="5"/>
      <c r="G13" s="2"/>
      <c r="H13" s="17"/>
      <c r="I13" s="6" t="s">
        <v>9</v>
      </c>
      <c r="J13" s="7"/>
      <c r="K13" s="23"/>
    </row>
    <row r="14" spans="2:11" s="1" customFormat="1" ht="12.75">
      <c r="B14" s="16" t="s">
        <v>10</v>
      </c>
      <c r="C14" s="3"/>
      <c r="D14" s="4"/>
      <c r="E14" s="5"/>
      <c r="F14" s="5"/>
      <c r="G14" s="28"/>
      <c r="H14" s="17"/>
      <c r="I14" s="21"/>
      <c r="J14" s="22"/>
      <c r="K14" s="27"/>
    </row>
    <row r="15" spans="2:11" s="1" customFormat="1" ht="12.75">
      <c r="B15" s="16" t="s">
        <v>11</v>
      </c>
      <c r="C15" s="3"/>
      <c r="D15" s="4"/>
      <c r="E15" s="29"/>
      <c r="F15" s="30" t="s">
        <v>12</v>
      </c>
      <c r="G15" s="2"/>
      <c r="H15" s="3"/>
      <c r="I15" s="6"/>
      <c r="J15" s="7"/>
      <c r="K15" s="31"/>
    </row>
    <row r="16" spans="2:11" s="1" customFormat="1" ht="12.75">
      <c r="B16" s="16" t="s">
        <v>13</v>
      </c>
      <c r="C16" s="3"/>
      <c r="D16" s="4"/>
      <c r="E16" s="29"/>
      <c r="F16" s="30" t="s">
        <v>14</v>
      </c>
      <c r="G16" s="2"/>
      <c r="H16" s="32"/>
      <c r="I16" s="21"/>
      <c r="J16" s="22"/>
      <c r="K16" s="27"/>
    </row>
    <row r="17" spans="2:11" s="1" customFormat="1" ht="12.75">
      <c r="B17" s="16" t="s">
        <v>15</v>
      </c>
      <c r="C17" s="3"/>
      <c r="D17" s="4"/>
      <c r="E17" s="5"/>
      <c r="F17" s="5"/>
      <c r="G17" s="2"/>
      <c r="H17" s="3"/>
      <c r="I17" s="6"/>
      <c r="J17" s="7"/>
      <c r="K17" s="31"/>
    </row>
    <row r="18" spans="2:11" s="1" customFormat="1" ht="12.75">
      <c r="B18" s="16" t="s">
        <v>16</v>
      </c>
      <c r="C18" s="3"/>
      <c r="D18" s="4"/>
      <c r="E18" s="5"/>
      <c r="F18" s="5"/>
      <c r="G18" s="2"/>
      <c r="H18" s="3"/>
      <c r="I18" s="6"/>
      <c r="J18" s="7"/>
      <c r="K18" s="31"/>
    </row>
    <row r="19" spans="2:11" s="1" customFormat="1" ht="12.75">
      <c r="B19" s="16" t="s">
        <v>17</v>
      </c>
      <c r="C19" s="3"/>
      <c r="D19" s="4"/>
      <c r="E19" s="5"/>
      <c r="F19" s="5"/>
      <c r="G19" s="2"/>
      <c r="H19" s="3"/>
      <c r="I19" s="6"/>
      <c r="J19" s="7"/>
      <c r="K19" s="23"/>
    </row>
    <row r="20" spans="2:11" s="1" customFormat="1" ht="12.75">
      <c r="B20" s="16" t="s">
        <v>18</v>
      </c>
      <c r="C20" s="3"/>
      <c r="D20" s="4"/>
      <c r="E20" s="5"/>
      <c r="F20" s="5"/>
      <c r="G20" s="2"/>
      <c r="H20" s="3"/>
      <c r="I20" s="6"/>
      <c r="J20" s="7"/>
      <c r="K20" s="31"/>
    </row>
    <row r="21" spans="2:11" s="1" customFormat="1" ht="12.75">
      <c r="B21" s="33" t="s">
        <v>19</v>
      </c>
      <c r="C21" s="17"/>
      <c r="D21" s="34" t="s">
        <v>20</v>
      </c>
      <c r="E21" s="19"/>
      <c r="F21" s="19"/>
      <c r="G21" s="35"/>
      <c r="H21" s="17"/>
      <c r="I21" s="21"/>
      <c r="J21" s="22"/>
      <c r="K21" s="27"/>
    </row>
    <row r="22" spans="2:11" s="1" customFormat="1" ht="12.75">
      <c r="B22" s="36" t="s">
        <v>21</v>
      </c>
      <c r="C22" s="37"/>
      <c r="D22" s="38" t="s">
        <v>22</v>
      </c>
      <c r="E22" s="39" t="s">
        <v>23</v>
      </c>
      <c r="F22" s="39" t="s">
        <v>23</v>
      </c>
      <c r="G22" s="36" t="s">
        <v>21</v>
      </c>
      <c r="H22" s="37"/>
      <c r="I22" s="40" t="s">
        <v>22</v>
      </c>
      <c r="J22" s="41" t="s">
        <v>23</v>
      </c>
      <c r="K22" s="39" t="s">
        <v>23</v>
      </c>
    </row>
    <row r="23" spans="2:11" s="1" customFormat="1" ht="12.75">
      <c r="B23" s="42" t="s">
        <v>24</v>
      </c>
      <c r="C23" s="43"/>
      <c r="D23" s="44"/>
      <c r="E23" s="45"/>
      <c r="F23" s="45"/>
      <c r="G23" s="42" t="s">
        <v>25</v>
      </c>
      <c r="H23" s="46"/>
      <c r="I23" s="47"/>
      <c r="J23" s="48"/>
      <c r="K23" s="45"/>
    </row>
    <row r="24" spans="2:12" s="1" customFormat="1" ht="12.75">
      <c r="B24" s="36" t="s">
        <v>26</v>
      </c>
      <c r="C24" s="36"/>
      <c r="D24" s="38"/>
      <c r="E24" s="49">
        <v>0.5</v>
      </c>
      <c r="F24" s="39">
        <f>D24*E24</f>
        <v>0</v>
      </c>
      <c r="G24" s="36" t="s">
        <v>27</v>
      </c>
      <c r="H24" s="36"/>
      <c r="I24" s="50"/>
      <c r="J24" s="49">
        <v>1.5</v>
      </c>
      <c r="K24" s="39">
        <f>I24*J24</f>
        <v>0</v>
      </c>
      <c r="L24" s="51"/>
    </row>
    <row r="25" spans="2:11" s="1" customFormat="1" ht="12.75">
      <c r="B25" s="36" t="s">
        <v>28</v>
      </c>
      <c r="C25" s="36"/>
      <c r="D25" s="38"/>
      <c r="E25" s="49">
        <v>1</v>
      </c>
      <c r="F25" s="39">
        <f>D25*E25</f>
        <v>0</v>
      </c>
      <c r="G25" s="36" t="s">
        <v>29</v>
      </c>
      <c r="H25" s="36"/>
      <c r="I25" s="52"/>
      <c r="J25" s="49">
        <v>2</v>
      </c>
      <c r="K25" s="39">
        <f>I25*J25</f>
        <v>0</v>
      </c>
    </row>
    <row r="26" spans="2:11" s="1" customFormat="1" ht="12.75">
      <c r="B26" s="36" t="s">
        <v>30</v>
      </c>
      <c r="C26" s="36"/>
      <c r="D26" s="38"/>
      <c r="E26" s="49">
        <v>0.25</v>
      </c>
      <c r="F26" s="39">
        <f>D26*E26</f>
        <v>0</v>
      </c>
      <c r="G26" s="36" t="s">
        <v>31</v>
      </c>
      <c r="H26" s="36"/>
      <c r="I26" s="40"/>
      <c r="J26" s="49">
        <v>2.5</v>
      </c>
      <c r="K26" s="39">
        <f>I26*J26</f>
        <v>0</v>
      </c>
    </row>
    <row r="27" spans="2:11" s="1" customFormat="1" ht="12.75">
      <c r="B27" s="36" t="s">
        <v>32</v>
      </c>
      <c r="C27" s="36"/>
      <c r="D27" s="38"/>
      <c r="E27" s="49">
        <v>0.3</v>
      </c>
      <c r="F27" s="39">
        <f>D27*E27</f>
        <v>0</v>
      </c>
      <c r="G27" s="36" t="s">
        <v>33</v>
      </c>
      <c r="H27" s="36"/>
      <c r="I27" s="40"/>
      <c r="J27" s="49">
        <v>1</v>
      </c>
      <c r="K27" s="39">
        <f>I27*J27</f>
        <v>0</v>
      </c>
    </row>
    <row r="28" spans="2:11" s="1" customFormat="1" ht="12.75">
      <c r="B28" s="36" t="s">
        <v>34</v>
      </c>
      <c r="C28" s="36"/>
      <c r="D28" s="38"/>
      <c r="E28" s="49">
        <v>0.25</v>
      </c>
      <c r="F28" s="39">
        <f>D28*E28</f>
        <v>0</v>
      </c>
      <c r="G28" s="36" t="s">
        <v>35</v>
      </c>
      <c r="H28" s="36"/>
      <c r="I28" s="40"/>
      <c r="J28" s="49">
        <v>0.25</v>
      </c>
      <c r="K28" s="39">
        <f>I28*J28</f>
        <v>0</v>
      </c>
    </row>
    <row r="29" spans="2:12" s="1" customFormat="1" ht="12.75">
      <c r="B29" s="36" t="s">
        <v>36</v>
      </c>
      <c r="C29" s="36"/>
      <c r="D29" s="38"/>
      <c r="E29" s="49">
        <v>1.5</v>
      </c>
      <c r="F29" s="39">
        <f>D29*E29</f>
        <v>0</v>
      </c>
      <c r="G29" s="36" t="s">
        <v>37</v>
      </c>
      <c r="H29" s="36"/>
      <c r="I29" s="40"/>
      <c r="J29" s="49">
        <v>1</v>
      </c>
      <c r="K29" s="39">
        <f>I29*J29</f>
        <v>0</v>
      </c>
      <c r="L29" s="53"/>
    </row>
    <row r="30" spans="2:11" s="1" customFormat="1" ht="12.75">
      <c r="B30" s="36" t="s">
        <v>38</v>
      </c>
      <c r="C30" s="36"/>
      <c r="D30" s="38"/>
      <c r="E30" s="49">
        <v>1</v>
      </c>
      <c r="F30" s="39">
        <f>D30*E30</f>
        <v>0</v>
      </c>
      <c r="G30" s="36" t="s">
        <v>39</v>
      </c>
      <c r="H30" s="36"/>
      <c r="I30" s="40"/>
      <c r="J30" s="49">
        <v>1</v>
      </c>
      <c r="K30" s="39">
        <f>I30*J30</f>
        <v>0</v>
      </c>
    </row>
    <row r="31" spans="2:11" s="1" customFormat="1" ht="12.75">
      <c r="B31" s="36" t="s">
        <v>40</v>
      </c>
      <c r="C31" s="36"/>
      <c r="D31" s="38"/>
      <c r="E31" s="49">
        <v>0.25</v>
      </c>
      <c r="F31" s="39">
        <f>D31*E31</f>
        <v>0</v>
      </c>
      <c r="G31" s="54" t="s">
        <v>41</v>
      </c>
      <c r="H31" s="54"/>
      <c r="I31" s="40"/>
      <c r="J31" s="49">
        <v>1</v>
      </c>
      <c r="K31" s="39">
        <f>I31*J31</f>
        <v>0</v>
      </c>
    </row>
    <row r="32" spans="2:11" s="1" customFormat="1" ht="12.75">
      <c r="B32" s="36" t="s">
        <v>42</v>
      </c>
      <c r="C32" s="36"/>
      <c r="D32" s="38"/>
      <c r="E32" s="49">
        <v>2</v>
      </c>
      <c r="F32" s="39">
        <f>D32*E32</f>
        <v>0</v>
      </c>
      <c r="G32" s="36" t="s">
        <v>43</v>
      </c>
      <c r="H32" s="36"/>
      <c r="I32" s="40"/>
      <c r="J32" s="49">
        <v>1</v>
      </c>
      <c r="K32" s="39">
        <f>I32*J32</f>
        <v>0</v>
      </c>
    </row>
    <row r="33" spans="2:11" s="1" customFormat="1" ht="12.75">
      <c r="B33" s="36" t="s">
        <v>44</v>
      </c>
      <c r="C33" s="36"/>
      <c r="D33" s="55"/>
      <c r="E33" s="49">
        <v>0.25</v>
      </c>
      <c r="F33" s="39">
        <f>D33*E33</f>
        <v>0</v>
      </c>
      <c r="G33" s="36" t="s">
        <v>45</v>
      </c>
      <c r="H33" s="36"/>
      <c r="I33" s="40"/>
      <c r="J33" s="49">
        <v>0.3</v>
      </c>
      <c r="K33" s="39">
        <f>I33*J33</f>
        <v>0</v>
      </c>
    </row>
    <row r="34" spans="2:11" s="1" customFormat="1" ht="12.75">
      <c r="B34" s="36" t="s">
        <v>46</v>
      </c>
      <c r="C34" s="36"/>
      <c r="D34" s="56"/>
      <c r="E34" s="49">
        <v>0.5</v>
      </c>
      <c r="F34" s="39">
        <f>D34*E34</f>
        <v>0</v>
      </c>
      <c r="G34" s="36" t="s">
        <v>47</v>
      </c>
      <c r="H34" s="36"/>
      <c r="I34" s="40"/>
      <c r="J34" s="49">
        <v>0.3</v>
      </c>
      <c r="K34" s="39">
        <f>I34*J34</f>
        <v>0</v>
      </c>
    </row>
    <row r="35" spans="2:11" s="1" customFormat="1" ht="12.75">
      <c r="B35" s="36" t="s">
        <v>48</v>
      </c>
      <c r="C35" s="36"/>
      <c r="D35" s="38"/>
      <c r="E35" s="49">
        <v>1</v>
      </c>
      <c r="F35" s="39">
        <f>D35*E35</f>
        <v>0</v>
      </c>
      <c r="G35" s="54" t="s">
        <v>49</v>
      </c>
      <c r="H35" s="54"/>
      <c r="I35" s="40"/>
      <c r="J35" s="49">
        <v>1.5</v>
      </c>
      <c r="K35" s="39">
        <f>I35*J35</f>
        <v>0</v>
      </c>
    </row>
    <row r="36" spans="2:11" s="1" customFormat="1" ht="12.75">
      <c r="B36" s="36" t="s">
        <v>50</v>
      </c>
      <c r="C36" s="36"/>
      <c r="D36" s="38"/>
      <c r="E36" s="49">
        <v>0.2</v>
      </c>
      <c r="F36" s="39">
        <f>D36*E36</f>
        <v>0</v>
      </c>
      <c r="G36" s="54" t="s">
        <v>51</v>
      </c>
      <c r="H36" s="54"/>
      <c r="I36" s="40"/>
      <c r="J36" s="49">
        <v>2</v>
      </c>
      <c r="K36" s="39">
        <f>I36*J36</f>
        <v>0</v>
      </c>
    </row>
    <row r="37" spans="2:11" s="1" customFormat="1" ht="12.75">
      <c r="B37" s="36" t="s">
        <v>52</v>
      </c>
      <c r="C37" s="36"/>
      <c r="D37" s="38"/>
      <c r="E37" s="49">
        <v>2</v>
      </c>
      <c r="F37" s="39">
        <f>D37*E37</f>
        <v>0</v>
      </c>
      <c r="G37" s="54" t="s">
        <v>53</v>
      </c>
      <c r="H37" s="54"/>
      <c r="I37" s="57"/>
      <c r="J37" s="49">
        <v>1.5</v>
      </c>
      <c r="K37" s="39">
        <f>I37*J37</f>
        <v>0</v>
      </c>
    </row>
    <row r="38" spans="2:11" s="1" customFormat="1" ht="12.75">
      <c r="B38" s="36" t="s">
        <v>54</v>
      </c>
      <c r="C38" s="36"/>
      <c r="D38" s="38"/>
      <c r="E38" s="49">
        <v>1</v>
      </c>
      <c r="F38" s="39">
        <f>D38*E38</f>
        <v>0</v>
      </c>
      <c r="G38" s="36" t="s">
        <v>55</v>
      </c>
      <c r="H38" s="36"/>
      <c r="I38" s="40"/>
      <c r="J38" s="49">
        <v>2</v>
      </c>
      <c r="K38" s="39">
        <f>I38*J38</f>
        <v>0</v>
      </c>
    </row>
    <row r="39" spans="2:12" s="1" customFormat="1" ht="12.75">
      <c r="B39" s="36" t="s">
        <v>56</v>
      </c>
      <c r="C39" s="36"/>
      <c r="D39" s="38"/>
      <c r="E39" s="49">
        <v>1</v>
      </c>
      <c r="F39" s="39">
        <f>D39*E39</f>
        <v>0</v>
      </c>
      <c r="G39" s="36" t="s">
        <v>57</v>
      </c>
      <c r="H39" s="36"/>
      <c r="I39" s="40"/>
      <c r="J39" s="49"/>
      <c r="K39" s="39">
        <f>I39*J39</f>
        <v>0</v>
      </c>
      <c r="L39" s="58"/>
    </row>
    <row r="40" spans="2:11" s="1" customFormat="1" ht="12.75">
      <c r="B40" s="36" t="s">
        <v>58</v>
      </c>
      <c r="C40" s="36"/>
      <c r="D40" s="38"/>
      <c r="E40" s="49">
        <v>1</v>
      </c>
      <c r="F40" s="39">
        <f>D40*E40</f>
        <v>0</v>
      </c>
      <c r="G40" s="36" t="s">
        <v>59</v>
      </c>
      <c r="H40" s="36"/>
      <c r="I40" s="40"/>
      <c r="J40" s="49">
        <v>1</v>
      </c>
      <c r="K40" s="39">
        <f>I40*J40</f>
        <v>0</v>
      </c>
    </row>
    <row r="41" spans="2:11" s="1" customFormat="1" ht="12.75">
      <c r="B41" s="36" t="s">
        <v>60</v>
      </c>
      <c r="C41" s="36"/>
      <c r="D41" s="38"/>
      <c r="E41" s="49">
        <v>3</v>
      </c>
      <c r="F41" s="39">
        <f>D41*E41</f>
        <v>0</v>
      </c>
      <c r="G41" s="36" t="s">
        <v>61</v>
      </c>
      <c r="H41" s="36"/>
      <c r="I41" s="50"/>
      <c r="J41" s="49">
        <v>0.25</v>
      </c>
      <c r="K41" s="39">
        <f>I41*J41</f>
        <v>0</v>
      </c>
    </row>
    <row r="42" spans="2:11" s="1" customFormat="1" ht="12.75">
      <c r="B42" s="36" t="s">
        <v>62</v>
      </c>
      <c r="C42" s="36"/>
      <c r="D42" s="38"/>
      <c r="E42" s="49">
        <v>5</v>
      </c>
      <c r="F42" s="39">
        <f>D42*E42</f>
        <v>0</v>
      </c>
      <c r="G42" s="36" t="s">
        <v>63</v>
      </c>
      <c r="H42" s="36"/>
      <c r="I42" s="40"/>
      <c r="J42" s="49">
        <v>0.5</v>
      </c>
      <c r="K42" s="39">
        <f>I42*J42</f>
        <v>0</v>
      </c>
    </row>
    <row r="43" spans="2:11" s="1" customFormat="1" ht="12.75">
      <c r="B43" s="36" t="s">
        <v>64</v>
      </c>
      <c r="C43" s="36"/>
      <c r="D43" s="55"/>
      <c r="E43" s="49">
        <v>0.25</v>
      </c>
      <c r="F43" s="39">
        <f>D43*E43</f>
        <v>0</v>
      </c>
      <c r="G43" s="36" t="s">
        <v>65</v>
      </c>
      <c r="H43" s="36"/>
      <c r="I43" s="40"/>
      <c r="J43" s="49">
        <v>0.1</v>
      </c>
      <c r="K43" s="39">
        <f>I43*J43</f>
        <v>0</v>
      </c>
    </row>
    <row r="44" spans="2:12" s="1" customFormat="1" ht="12.75">
      <c r="B44" s="36" t="s">
        <v>66</v>
      </c>
      <c r="C44" s="36"/>
      <c r="D44" s="38"/>
      <c r="E44" s="49">
        <v>1</v>
      </c>
      <c r="F44" s="39">
        <f>D44*E44</f>
        <v>0</v>
      </c>
      <c r="G44" s="36" t="s">
        <v>67</v>
      </c>
      <c r="H44" s="36"/>
      <c r="I44" s="40"/>
      <c r="J44" s="49"/>
      <c r="K44" s="39">
        <f>I44*J44</f>
        <v>0</v>
      </c>
      <c r="L44" s="51"/>
    </row>
    <row r="45" spans="2:11" s="1" customFormat="1" ht="12.75">
      <c r="B45" s="36" t="s">
        <v>68</v>
      </c>
      <c r="C45" s="36"/>
      <c r="D45" s="38"/>
      <c r="E45" s="49">
        <v>1</v>
      </c>
      <c r="F45" s="39">
        <f>D45*E45</f>
        <v>0</v>
      </c>
      <c r="G45" s="36" t="s">
        <v>69</v>
      </c>
      <c r="H45" s="36"/>
      <c r="I45" s="40"/>
      <c r="J45" s="49">
        <v>2</v>
      </c>
      <c r="K45" s="39">
        <f>I45*J45</f>
        <v>0</v>
      </c>
    </row>
    <row r="46" spans="2:11" s="1" customFormat="1" ht="12.75">
      <c r="B46" s="36" t="s">
        <v>70</v>
      </c>
      <c r="C46" s="36"/>
      <c r="D46" s="38"/>
      <c r="E46" s="49">
        <v>1</v>
      </c>
      <c r="F46" s="39">
        <f>D46*E46</f>
        <v>0</v>
      </c>
      <c r="G46" s="36" t="s">
        <v>71</v>
      </c>
      <c r="H46" s="36"/>
      <c r="I46" s="40"/>
      <c r="J46" s="49">
        <v>2</v>
      </c>
      <c r="K46" s="39">
        <f>I46*J46</f>
        <v>0</v>
      </c>
    </row>
    <row r="47" spans="2:11" s="1" customFormat="1" ht="12.75">
      <c r="B47" s="36" t="s">
        <v>72</v>
      </c>
      <c r="C47" s="36"/>
      <c r="D47" s="38"/>
      <c r="E47" s="49">
        <v>2</v>
      </c>
      <c r="F47" s="39">
        <f>D47*E47</f>
        <v>0</v>
      </c>
      <c r="G47" s="36" t="s">
        <v>73</v>
      </c>
      <c r="H47" s="36"/>
      <c r="I47" s="40"/>
      <c r="J47" s="49">
        <v>0.5</v>
      </c>
      <c r="K47" s="39">
        <f>I47*J47</f>
        <v>0</v>
      </c>
    </row>
    <row r="48" spans="2:11" s="1" customFormat="1" ht="12.75">
      <c r="B48" s="36" t="s">
        <v>74</v>
      </c>
      <c r="C48" s="36"/>
      <c r="D48" s="38"/>
      <c r="E48" s="49">
        <v>3</v>
      </c>
      <c r="F48" s="39">
        <f>D48*E48</f>
        <v>0</v>
      </c>
      <c r="G48" s="36" t="s">
        <v>75</v>
      </c>
      <c r="H48" s="36"/>
      <c r="I48" s="40"/>
      <c r="J48" s="49">
        <v>0.5</v>
      </c>
      <c r="K48" s="39">
        <f>I48*J48</f>
        <v>0</v>
      </c>
    </row>
    <row r="49" spans="2:11" s="1" customFormat="1" ht="12.75">
      <c r="B49" s="36" t="s">
        <v>76</v>
      </c>
      <c r="C49" s="36"/>
      <c r="D49" s="38"/>
      <c r="E49" s="49">
        <v>4</v>
      </c>
      <c r="F49" s="39">
        <f>D49*E49</f>
        <v>0</v>
      </c>
      <c r="G49" s="36" t="s">
        <v>77</v>
      </c>
      <c r="H49" s="36"/>
      <c r="I49" s="40"/>
      <c r="J49" s="49">
        <v>2</v>
      </c>
      <c r="K49" s="39">
        <f>I49*J49</f>
        <v>0</v>
      </c>
    </row>
    <row r="50" spans="2:12" s="1" customFormat="1" ht="12.75">
      <c r="B50" s="36" t="s">
        <v>78</v>
      </c>
      <c r="C50" s="36"/>
      <c r="D50" s="38"/>
      <c r="E50" s="49">
        <v>2</v>
      </c>
      <c r="F50" s="39">
        <f>D50*E50</f>
        <v>0</v>
      </c>
      <c r="G50" s="36" t="s">
        <v>79</v>
      </c>
      <c r="H50" s="36"/>
      <c r="I50" s="55"/>
      <c r="J50" s="49">
        <v>0.5</v>
      </c>
      <c r="K50" s="39">
        <f>I50*J50</f>
        <v>0</v>
      </c>
      <c r="L50" s="51"/>
    </row>
    <row r="51" spans="2:11" s="1" customFormat="1" ht="12.75">
      <c r="B51" s="36" t="s">
        <v>80</v>
      </c>
      <c r="C51" s="36"/>
      <c r="D51" s="38"/>
      <c r="E51" s="49">
        <v>0.5</v>
      </c>
      <c r="F51" s="39">
        <f>D51*E51</f>
        <v>0</v>
      </c>
      <c r="G51" s="54" t="s">
        <v>81</v>
      </c>
      <c r="H51" s="54"/>
      <c r="I51" s="40"/>
      <c r="J51" s="49">
        <v>2.5</v>
      </c>
      <c r="K51" s="39">
        <f>I51*J51</f>
        <v>0</v>
      </c>
    </row>
    <row r="52" spans="2:11" s="1" customFormat="1" ht="12.75">
      <c r="B52" s="36" t="s">
        <v>82</v>
      </c>
      <c r="C52" s="36"/>
      <c r="D52" s="38"/>
      <c r="E52" s="49">
        <v>2</v>
      </c>
      <c r="F52" s="39">
        <f>D52*E52</f>
        <v>0</v>
      </c>
      <c r="G52" s="54" t="s">
        <v>83</v>
      </c>
      <c r="H52" s="54"/>
      <c r="I52" s="40"/>
      <c r="J52" s="49">
        <v>3.5</v>
      </c>
      <c r="K52" s="39">
        <f>I52*J52</f>
        <v>0</v>
      </c>
    </row>
    <row r="53" spans="2:11" s="1" customFormat="1" ht="12.75">
      <c r="B53" s="36" t="s">
        <v>84</v>
      </c>
      <c r="C53" s="36"/>
      <c r="D53" s="38"/>
      <c r="E53" s="49">
        <v>0.5</v>
      </c>
      <c r="F53" s="39">
        <f>D53*E53</f>
        <v>0</v>
      </c>
      <c r="G53" s="36" t="s">
        <v>85</v>
      </c>
      <c r="H53" s="36"/>
      <c r="I53" s="40"/>
      <c r="J53" s="49">
        <v>0.5</v>
      </c>
      <c r="K53" s="39">
        <f>I53*J53</f>
        <v>0</v>
      </c>
    </row>
    <row r="54" spans="2:11" s="1" customFormat="1" ht="12.75">
      <c r="B54" s="36" t="s">
        <v>86</v>
      </c>
      <c r="C54" s="36"/>
      <c r="D54" s="38"/>
      <c r="E54" s="49">
        <v>1</v>
      </c>
      <c r="F54" s="39">
        <f>D54*E54</f>
        <v>0</v>
      </c>
      <c r="G54" s="36" t="s">
        <v>87</v>
      </c>
      <c r="H54" s="36"/>
      <c r="I54" s="40"/>
      <c r="J54" s="49"/>
      <c r="K54" s="39">
        <f>I54*J54</f>
        <v>0</v>
      </c>
    </row>
    <row r="55" spans="2:11" s="1" customFormat="1" ht="12.75">
      <c r="B55" s="36" t="s">
        <v>88</v>
      </c>
      <c r="C55" s="36"/>
      <c r="D55" s="38"/>
      <c r="E55" s="49">
        <v>0.5</v>
      </c>
      <c r="F55" s="39">
        <f>D55*E55</f>
        <v>0</v>
      </c>
      <c r="G55" s="42" t="s">
        <v>89</v>
      </c>
      <c r="H55" s="42"/>
      <c r="I55" s="47"/>
      <c r="J55" s="59"/>
      <c r="K55" s="45">
        <f>SUM(K24:K54)</f>
        <v>0</v>
      </c>
    </row>
    <row r="56" spans="2:11" s="1" customFormat="1" ht="12.75">
      <c r="B56" s="36" t="s">
        <v>90</v>
      </c>
      <c r="C56" s="36"/>
      <c r="D56" s="38"/>
      <c r="E56" s="49">
        <v>2</v>
      </c>
      <c r="F56" s="39">
        <f>D56*E56</f>
        <v>0</v>
      </c>
      <c r="G56" s="36" t="s">
        <v>33</v>
      </c>
      <c r="H56" s="37"/>
      <c r="I56" s="40"/>
      <c r="J56" s="59">
        <v>1</v>
      </c>
      <c r="K56" s="39">
        <f>I56*J56</f>
        <v>0</v>
      </c>
    </row>
    <row r="57" spans="2:11" s="1" customFormat="1" ht="12.75">
      <c r="B57" s="36" t="s">
        <v>91</v>
      </c>
      <c r="C57" s="36"/>
      <c r="D57" s="38"/>
      <c r="E57" s="49">
        <v>4</v>
      </c>
      <c r="F57" s="39">
        <f>D57*E57</f>
        <v>0</v>
      </c>
      <c r="G57" s="54" t="s">
        <v>92</v>
      </c>
      <c r="H57" s="54"/>
      <c r="I57" s="40"/>
      <c r="J57" s="59">
        <v>2</v>
      </c>
      <c r="K57" s="39">
        <f>I57*J57</f>
        <v>0</v>
      </c>
    </row>
    <row r="58" spans="2:11" s="1" customFormat="1" ht="12.75">
      <c r="B58" s="36" t="s">
        <v>93</v>
      </c>
      <c r="C58" s="36"/>
      <c r="D58" s="38"/>
      <c r="E58" s="49">
        <v>6</v>
      </c>
      <c r="F58" s="39">
        <f>D58*E58</f>
        <v>0</v>
      </c>
      <c r="G58" s="54" t="s">
        <v>94</v>
      </c>
      <c r="H58" s="54"/>
      <c r="I58" s="40"/>
      <c r="J58" s="59">
        <v>1</v>
      </c>
      <c r="K58" s="39">
        <f>I58*J58</f>
        <v>0</v>
      </c>
    </row>
    <row r="59" spans="2:12" s="1" customFormat="1" ht="12.75">
      <c r="B59" s="36" t="s">
        <v>95</v>
      </c>
      <c r="C59" s="36"/>
      <c r="D59" s="38"/>
      <c r="E59" s="49"/>
      <c r="F59" s="39">
        <f>D59*E59</f>
        <v>0</v>
      </c>
      <c r="G59" s="36" t="s">
        <v>96</v>
      </c>
      <c r="H59" s="36"/>
      <c r="I59" s="40"/>
      <c r="J59" s="59">
        <v>0.5</v>
      </c>
      <c r="K59" s="39">
        <f>I59*J59</f>
        <v>0</v>
      </c>
      <c r="L59" s="51"/>
    </row>
    <row r="60" spans="2:11" s="1" customFormat="1" ht="12.75">
      <c r="B60" s="42" t="s">
        <v>97</v>
      </c>
      <c r="C60" s="43"/>
      <c r="D60" s="44"/>
      <c r="E60" s="48"/>
      <c r="F60" s="45">
        <f>SUM(F24:F59)</f>
        <v>0</v>
      </c>
      <c r="G60" s="54" t="s">
        <v>98</v>
      </c>
      <c r="H60" s="54"/>
      <c r="I60" s="40"/>
      <c r="J60" s="59">
        <v>0.25</v>
      </c>
      <c r="K60" s="39">
        <f>I60*J60</f>
        <v>0</v>
      </c>
    </row>
    <row r="61" spans="2:11" s="1" customFormat="1" ht="12.75">
      <c r="B61" s="60" t="s">
        <v>99</v>
      </c>
      <c r="C61" s="61"/>
      <c r="D61" s="38"/>
      <c r="E61" s="49">
        <v>2</v>
      </c>
      <c r="F61" s="39">
        <f>D61*E61</f>
        <v>0</v>
      </c>
      <c r="G61" s="54" t="s">
        <v>100</v>
      </c>
      <c r="H61" s="54"/>
      <c r="I61" s="40"/>
      <c r="J61" s="59">
        <v>1.5</v>
      </c>
      <c r="K61" s="39">
        <f>I61*J61</f>
        <v>0</v>
      </c>
    </row>
    <row r="62" spans="2:11" s="1" customFormat="1" ht="12.75">
      <c r="B62" s="60" t="s">
        <v>35</v>
      </c>
      <c r="C62" s="61"/>
      <c r="D62" s="38"/>
      <c r="E62" s="49">
        <v>0.25</v>
      </c>
      <c r="F62" s="39">
        <f>D62*E62</f>
        <v>0</v>
      </c>
      <c r="G62" s="54" t="s">
        <v>101</v>
      </c>
      <c r="H62" s="54"/>
      <c r="I62" s="40"/>
      <c r="J62" s="59">
        <v>1</v>
      </c>
      <c r="K62" s="39">
        <f>I62*J62</f>
        <v>0</v>
      </c>
    </row>
    <row r="63" spans="2:11" s="1" customFormat="1" ht="12.75">
      <c r="B63" s="60" t="s">
        <v>102</v>
      </c>
      <c r="C63" s="61"/>
      <c r="D63" s="38"/>
      <c r="E63" s="49">
        <v>1</v>
      </c>
      <c r="F63" s="39">
        <f>D63*E63</f>
        <v>0</v>
      </c>
      <c r="G63" s="36" t="s">
        <v>103</v>
      </c>
      <c r="H63" s="36"/>
      <c r="I63" s="40"/>
      <c r="J63" s="59">
        <v>2</v>
      </c>
      <c r="K63" s="39">
        <f>I63*J63</f>
        <v>0</v>
      </c>
    </row>
    <row r="64" spans="2:11" s="1" customFormat="1" ht="12.75">
      <c r="B64" s="60" t="s">
        <v>104</v>
      </c>
      <c r="C64" s="61"/>
      <c r="D64" s="38"/>
      <c r="E64" s="49">
        <v>0.1</v>
      </c>
      <c r="F64" s="39">
        <f>D64*E64</f>
        <v>0</v>
      </c>
      <c r="G64" s="54" t="s">
        <v>105</v>
      </c>
      <c r="H64" s="54"/>
      <c r="I64" s="40"/>
      <c r="J64" s="59">
        <v>1.5</v>
      </c>
      <c r="K64" s="39">
        <f>I64*J64</f>
        <v>0</v>
      </c>
    </row>
    <row r="65" spans="2:11" s="1" customFormat="1" ht="12.75">
      <c r="B65" s="60" t="s">
        <v>106</v>
      </c>
      <c r="C65" s="61"/>
      <c r="D65" s="38"/>
      <c r="E65" s="49">
        <v>0.5</v>
      </c>
      <c r="F65" s="39">
        <f>D65*E65</f>
        <v>0</v>
      </c>
      <c r="G65" s="54" t="s">
        <v>107</v>
      </c>
      <c r="H65" s="54"/>
      <c r="I65" s="40"/>
      <c r="J65" s="59">
        <v>2</v>
      </c>
      <c r="K65" s="39">
        <f>I65*J65</f>
        <v>0</v>
      </c>
    </row>
    <row r="66" spans="2:11" s="1" customFormat="1" ht="12.75">
      <c r="B66" s="62" t="s">
        <v>108</v>
      </c>
      <c r="C66" s="62"/>
      <c r="D66" s="38"/>
      <c r="E66" s="49">
        <v>0.1</v>
      </c>
      <c r="F66" s="39">
        <f>D66*E66</f>
        <v>0</v>
      </c>
      <c r="G66" s="36" t="s">
        <v>50</v>
      </c>
      <c r="H66" s="36"/>
      <c r="I66" s="40"/>
      <c r="J66" s="59">
        <v>0.25</v>
      </c>
      <c r="K66" s="39">
        <f>I66*J66</f>
        <v>0</v>
      </c>
    </row>
    <row r="67" spans="2:11" s="1" customFormat="1" ht="12.75">
      <c r="B67" s="60" t="s">
        <v>33</v>
      </c>
      <c r="C67" s="61"/>
      <c r="D67" s="38"/>
      <c r="E67" s="49">
        <v>5</v>
      </c>
      <c r="F67" s="39">
        <f>D67*E67</f>
        <v>0</v>
      </c>
      <c r="G67" s="54" t="s">
        <v>108</v>
      </c>
      <c r="H67" s="54"/>
      <c r="I67" s="40"/>
      <c r="J67" s="59">
        <v>0</v>
      </c>
      <c r="K67" s="39">
        <f>I67*J67</f>
        <v>0</v>
      </c>
    </row>
    <row r="68" spans="2:11" s="1" customFormat="1" ht="12.75">
      <c r="B68" s="60" t="s">
        <v>109</v>
      </c>
      <c r="C68" s="60"/>
      <c r="D68" s="38"/>
      <c r="E68" s="49">
        <v>1</v>
      </c>
      <c r="F68" s="39">
        <f>D68*E68</f>
        <v>0</v>
      </c>
      <c r="G68" s="54" t="s">
        <v>110</v>
      </c>
      <c r="H68" s="54"/>
      <c r="I68" s="40"/>
      <c r="J68" s="59">
        <v>0.25</v>
      </c>
      <c r="K68" s="39">
        <f>I68*J68</f>
        <v>0</v>
      </c>
    </row>
    <row r="69" spans="2:11" s="1" customFormat="1" ht="12.75">
      <c r="B69" s="60" t="s">
        <v>111</v>
      </c>
      <c r="C69" s="61"/>
      <c r="D69" s="38"/>
      <c r="E69" s="49">
        <v>2</v>
      </c>
      <c r="F69" s="39">
        <f>D69*E69</f>
        <v>0</v>
      </c>
      <c r="G69" s="36" t="s">
        <v>112</v>
      </c>
      <c r="H69" s="36"/>
      <c r="I69" s="40"/>
      <c r="J69" s="59">
        <v>0.25</v>
      </c>
      <c r="K69" s="39">
        <f>I69*J69</f>
        <v>0</v>
      </c>
    </row>
    <row r="70" spans="2:11" s="1" customFormat="1" ht="12.75">
      <c r="B70" s="60" t="s">
        <v>113</v>
      </c>
      <c r="C70" s="61"/>
      <c r="D70" s="38"/>
      <c r="E70" s="49">
        <v>3</v>
      </c>
      <c r="F70" s="39">
        <f>D70*E70</f>
        <v>0</v>
      </c>
      <c r="G70" s="42" t="s">
        <v>114</v>
      </c>
      <c r="H70" s="43"/>
      <c r="I70" s="47"/>
      <c r="J70" s="59"/>
      <c r="K70" s="45">
        <f>SUM(K56:K69)</f>
        <v>0</v>
      </c>
    </row>
    <row r="71" spans="2:11" s="1" customFormat="1" ht="12.75">
      <c r="B71" s="60" t="s">
        <v>115</v>
      </c>
      <c r="C71" s="61"/>
      <c r="D71" s="38"/>
      <c r="E71" s="49">
        <v>2</v>
      </c>
      <c r="F71" s="39">
        <f>D71*E71</f>
        <v>0</v>
      </c>
      <c r="G71" s="36" t="s">
        <v>116</v>
      </c>
      <c r="H71" s="36"/>
      <c r="I71" s="40"/>
      <c r="J71" s="59">
        <v>0.5</v>
      </c>
      <c r="K71" s="39">
        <f>I71*J71</f>
        <v>0</v>
      </c>
    </row>
    <row r="72" spans="2:11" s="1" customFormat="1" ht="12.75">
      <c r="B72" s="60" t="s">
        <v>117</v>
      </c>
      <c r="C72" s="61"/>
      <c r="D72" s="38"/>
      <c r="E72" s="49">
        <v>0.5</v>
      </c>
      <c r="F72" s="39">
        <f>D72*E72</f>
        <v>0</v>
      </c>
      <c r="G72" s="36" t="s">
        <v>118</v>
      </c>
      <c r="H72" s="36"/>
      <c r="I72" s="40"/>
      <c r="J72" s="59">
        <v>3</v>
      </c>
      <c r="K72" s="39">
        <f>I72*J72</f>
        <v>0</v>
      </c>
    </row>
    <row r="73" spans="2:11" s="1" customFormat="1" ht="12.75">
      <c r="B73" s="60" t="s">
        <v>119</v>
      </c>
      <c r="C73" s="61"/>
      <c r="D73" s="38"/>
      <c r="E73" s="49">
        <v>3.5</v>
      </c>
      <c r="F73" s="39">
        <f>D73*E73</f>
        <v>0</v>
      </c>
      <c r="G73" s="36" t="s">
        <v>120</v>
      </c>
      <c r="H73" s="36"/>
      <c r="I73" s="40"/>
      <c r="J73" s="59">
        <v>1.5</v>
      </c>
      <c r="K73" s="39">
        <f>I73*J73</f>
        <v>0</v>
      </c>
    </row>
    <row r="74" spans="2:11" s="1" customFormat="1" ht="12.75">
      <c r="B74" s="42" t="s">
        <v>121</v>
      </c>
      <c r="C74" s="43"/>
      <c r="D74" s="44"/>
      <c r="E74" s="49"/>
      <c r="F74" s="45">
        <f>SUM(F61:F73)</f>
        <v>0</v>
      </c>
      <c r="G74" s="36" t="s">
        <v>35</v>
      </c>
      <c r="H74" s="36"/>
      <c r="I74" s="40"/>
      <c r="J74" s="59">
        <v>0.25</v>
      </c>
      <c r="K74" s="39">
        <f>I74*J74</f>
        <v>0</v>
      </c>
    </row>
    <row r="75" spans="2:11" s="1" customFormat="1" ht="12.75">
      <c r="B75" s="36" t="s">
        <v>33</v>
      </c>
      <c r="C75" s="36"/>
      <c r="D75" s="38"/>
      <c r="E75" s="49">
        <v>1</v>
      </c>
      <c r="F75" s="39">
        <f>D75*E75</f>
        <v>0</v>
      </c>
      <c r="G75" s="36" t="s">
        <v>122</v>
      </c>
      <c r="H75" s="36"/>
      <c r="I75" s="40"/>
      <c r="J75" s="59">
        <v>0.5</v>
      </c>
      <c r="K75" s="39">
        <f>I75*J75</f>
        <v>0</v>
      </c>
    </row>
    <row r="76" spans="2:11" s="1" customFormat="1" ht="12.75">
      <c r="B76" s="36" t="s">
        <v>96</v>
      </c>
      <c r="C76" s="36"/>
      <c r="D76" s="38"/>
      <c r="E76" s="49">
        <v>1</v>
      </c>
      <c r="F76" s="39">
        <f>D76*E76</f>
        <v>0</v>
      </c>
      <c r="G76" s="36" t="s">
        <v>123</v>
      </c>
      <c r="H76" s="36"/>
      <c r="I76" s="40"/>
      <c r="J76" s="59">
        <v>1</v>
      </c>
      <c r="K76" s="39">
        <f>I76*J76</f>
        <v>0</v>
      </c>
    </row>
    <row r="77" spans="2:11" s="1" customFormat="1" ht="12.75">
      <c r="B77" s="36" t="s">
        <v>124</v>
      </c>
      <c r="C77" s="36"/>
      <c r="D77" s="38"/>
      <c r="E77" s="49">
        <v>0.5</v>
      </c>
      <c r="F77" s="39">
        <f>D77*E77</f>
        <v>0</v>
      </c>
      <c r="G77" s="36" t="s">
        <v>104</v>
      </c>
      <c r="H77" s="36"/>
      <c r="I77" s="40"/>
      <c r="J77" s="59">
        <v>0.1</v>
      </c>
      <c r="K77" s="39">
        <f>I77*J77</f>
        <v>0</v>
      </c>
    </row>
    <row r="78" spans="2:11" s="1" customFormat="1" ht="12.75">
      <c r="B78" s="36" t="s">
        <v>125</v>
      </c>
      <c r="C78" s="36"/>
      <c r="D78" s="38"/>
      <c r="E78" s="49">
        <v>1.5</v>
      </c>
      <c r="F78" s="39">
        <f>D78*E78</f>
        <v>0</v>
      </c>
      <c r="G78" s="36" t="s">
        <v>50</v>
      </c>
      <c r="H78" s="36"/>
      <c r="I78" s="40"/>
      <c r="J78" s="59">
        <v>0.1</v>
      </c>
      <c r="K78" s="39">
        <f>I78*J78</f>
        <v>0</v>
      </c>
    </row>
    <row r="79" spans="2:11" s="1" customFormat="1" ht="12.75">
      <c r="B79" s="36" t="s">
        <v>126</v>
      </c>
      <c r="C79" s="36"/>
      <c r="D79" s="38"/>
      <c r="E79" s="49">
        <v>0.5</v>
      </c>
      <c r="F79" s="39">
        <f>D79*E79</f>
        <v>0</v>
      </c>
      <c r="G79" s="36" t="s">
        <v>127</v>
      </c>
      <c r="H79" s="36"/>
      <c r="I79" s="40"/>
      <c r="J79" s="59">
        <v>0.1</v>
      </c>
      <c r="K79" s="39">
        <f>I79*J79</f>
        <v>0</v>
      </c>
    </row>
    <row r="80" spans="2:11" s="1" customFormat="1" ht="12.75">
      <c r="B80" s="36" t="s">
        <v>128</v>
      </c>
      <c r="C80" s="36"/>
      <c r="D80" s="38"/>
      <c r="E80" s="49">
        <v>1</v>
      </c>
      <c r="F80" s="39">
        <f>D80*E80</f>
        <v>0</v>
      </c>
      <c r="G80" s="36" t="s">
        <v>129</v>
      </c>
      <c r="H80" s="36"/>
      <c r="I80" s="40"/>
      <c r="J80" s="59">
        <v>0.2</v>
      </c>
      <c r="K80" s="39">
        <f>I80*J80</f>
        <v>0</v>
      </c>
    </row>
    <row r="81" spans="2:11" s="1" customFormat="1" ht="12.75">
      <c r="B81" s="36" t="s">
        <v>130</v>
      </c>
      <c r="C81" s="36"/>
      <c r="D81" s="38"/>
      <c r="E81" s="49">
        <v>0.1</v>
      </c>
      <c r="F81" s="39">
        <f>D81*E81</f>
        <v>0</v>
      </c>
      <c r="G81" s="36" t="s">
        <v>131</v>
      </c>
      <c r="H81" s="63"/>
      <c r="I81" s="40"/>
      <c r="J81" s="59">
        <v>1</v>
      </c>
      <c r="K81" s="39">
        <f>I81*J81</f>
        <v>0</v>
      </c>
    </row>
    <row r="82" spans="2:11" s="1" customFormat="1" ht="12.75">
      <c r="B82" s="36" t="s">
        <v>109</v>
      </c>
      <c r="C82" s="36"/>
      <c r="D82" s="38"/>
      <c r="E82" s="49">
        <v>1.5</v>
      </c>
      <c r="F82" s="39">
        <f>D82*E82</f>
        <v>0</v>
      </c>
      <c r="G82" s="36" t="s">
        <v>132</v>
      </c>
      <c r="H82" s="36"/>
      <c r="I82" s="40"/>
      <c r="J82" s="59">
        <v>2</v>
      </c>
      <c r="K82" s="39">
        <f>I82*J82</f>
        <v>0</v>
      </c>
    </row>
    <row r="83" spans="2:11" s="1" customFormat="1" ht="12.75">
      <c r="B83" s="36" t="s">
        <v>133</v>
      </c>
      <c r="C83" s="36"/>
      <c r="D83" s="38"/>
      <c r="E83" s="49">
        <v>1</v>
      </c>
      <c r="F83" s="39">
        <f>D83*E83</f>
        <v>0</v>
      </c>
      <c r="G83" s="36" t="s">
        <v>134</v>
      </c>
      <c r="H83" s="36"/>
      <c r="I83" s="40"/>
      <c r="J83" s="59">
        <v>3</v>
      </c>
      <c r="K83" s="39">
        <f>I83*J83</f>
        <v>0</v>
      </c>
    </row>
    <row r="84" spans="2:11" s="1" customFormat="1" ht="12.75">
      <c r="B84" s="36" t="s">
        <v>135</v>
      </c>
      <c r="C84" s="36"/>
      <c r="D84" s="38"/>
      <c r="E84" s="49">
        <v>1</v>
      </c>
      <c r="F84" s="39">
        <f>D84*E84</f>
        <v>0</v>
      </c>
      <c r="G84" s="36" t="s">
        <v>73</v>
      </c>
      <c r="H84" s="36"/>
      <c r="I84" s="40"/>
      <c r="J84" s="59">
        <v>0.5</v>
      </c>
      <c r="K84" s="39">
        <f>I84*J84</f>
        <v>0</v>
      </c>
    </row>
    <row r="85" spans="2:11" s="1" customFormat="1" ht="12.75">
      <c r="B85" s="36" t="s">
        <v>136</v>
      </c>
      <c r="C85" s="36"/>
      <c r="D85" s="38"/>
      <c r="E85" s="49">
        <v>1</v>
      </c>
      <c r="F85" s="39">
        <f>D85*E85</f>
        <v>0</v>
      </c>
      <c r="G85" s="36" t="s">
        <v>137</v>
      </c>
      <c r="H85" s="36"/>
      <c r="I85" s="40"/>
      <c r="J85" s="59">
        <v>0.5</v>
      </c>
      <c r="K85" s="39">
        <f>I85*J85</f>
        <v>0</v>
      </c>
    </row>
    <row r="86" spans="2:11" s="1" customFormat="1" ht="12.75">
      <c r="B86" s="36" t="s">
        <v>138</v>
      </c>
      <c r="C86" s="36"/>
      <c r="D86" s="38"/>
      <c r="E86" s="49">
        <v>0.5</v>
      </c>
      <c r="F86" s="39">
        <f>D86*E86</f>
        <v>0</v>
      </c>
      <c r="G86" s="36" t="s">
        <v>139</v>
      </c>
      <c r="H86" s="36"/>
      <c r="I86" s="40"/>
      <c r="J86" s="59">
        <v>1</v>
      </c>
      <c r="K86" s="39">
        <f>I86*J86</f>
        <v>0</v>
      </c>
    </row>
    <row r="87" spans="2:11" s="1" customFormat="1" ht="12.75">
      <c r="B87" s="36" t="s">
        <v>140</v>
      </c>
      <c r="C87" s="36"/>
      <c r="D87" s="38"/>
      <c r="E87" s="49">
        <v>1</v>
      </c>
      <c r="F87" s="39">
        <f>D87*E87</f>
        <v>0</v>
      </c>
      <c r="G87" s="36" t="s">
        <v>141</v>
      </c>
      <c r="H87" s="36"/>
      <c r="I87" s="40"/>
      <c r="J87" s="59">
        <v>0.1</v>
      </c>
      <c r="K87" s="39">
        <f>I87*J87</f>
        <v>0</v>
      </c>
    </row>
    <row r="88" spans="2:11" s="1" customFormat="1" ht="12.75">
      <c r="B88" s="42" t="s">
        <v>142</v>
      </c>
      <c r="C88" s="43"/>
      <c r="D88" s="44"/>
      <c r="E88" s="49"/>
      <c r="F88" s="45">
        <f>SUM(F75:F87)</f>
        <v>0</v>
      </c>
      <c r="G88" s="42" t="s">
        <v>143</v>
      </c>
      <c r="H88" s="64"/>
      <c r="I88" s="65"/>
      <c r="J88" s="59"/>
      <c r="K88" s="45">
        <f>SUM(K71:K87)</f>
        <v>0</v>
      </c>
    </row>
    <row r="89" spans="2:11" s="1" customFormat="1" ht="12.75">
      <c r="B89" s="66" t="s">
        <v>116</v>
      </c>
      <c r="C89" s="66"/>
      <c r="D89" s="67"/>
      <c r="E89" s="49">
        <v>0.5</v>
      </c>
      <c r="F89" s="39">
        <f>D89*E89</f>
        <v>0</v>
      </c>
      <c r="G89" s="68"/>
      <c r="H89" s="68"/>
      <c r="I89" s="69"/>
      <c r="J89" s="59"/>
      <c r="K89" s="39">
        <f>I89*J89</f>
        <v>0</v>
      </c>
    </row>
    <row r="90" spans="2:11" s="1" customFormat="1" ht="12.75">
      <c r="B90" s="36" t="s">
        <v>99</v>
      </c>
      <c r="C90" s="36"/>
      <c r="D90" s="38"/>
      <c r="E90" s="49">
        <v>2</v>
      </c>
      <c r="F90" s="39">
        <f>D90*E90</f>
        <v>0</v>
      </c>
      <c r="G90" s="36" t="s">
        <v>144</v>
      </c>
      <c r="H90" s="36"/>
      <c r="I90" s="70"/>
      <c r="J90" s="49">
        <v>1.5</v>
      </c>
      <c r="K90" s="39">
        <f>I90*J90</f>
        <v>0</v>
      </c>
    </row>
    <row r="91" spans="2:11" s="1" customFormat="1" ht="12.75">
      <c r="B91" s="36" t="s">
        <v>122</v>
      </c>
      <c r="C91" s="36"/>
      <c r="D91" s="38"/>
      <c r="E91" s="49">
        <v>0.5</v>
      </c>
      <c r="F91" s="39">
        <f>D91*E91</f>
        <v>0</v>
      </c>
      <c r="G91" s="36" t="s">
        <v>145</v>
      </c>
      <c r="H91" s="36"/>
      <c r="I91" s="70"/>
      <c r="J91" s="49">
        <v>0.5</v>
      </c>
      <c r="K91" s="39">
        <f>I91*J91</f>
        <v>0</v>
      </c>
    </row>
    <row r="92" spans="2:11" s="1" customFormat="1" ht="12.75">
      <c r="B92" s="36" t="s">
        <v>146</v>
      </c>
      <c r="C92" s="36"/>
      <c r="D92" s="38"/>
      <c r="E92" s="49">
        <v>0.5</v>
      </c>
      <c r="F92" s="39">
        <f>D92*E92</f>
        <v>0</v>
      </c>
      <c r="G92" s="36" t="s">
        <v>147</v>
      </c>
      <c r="H92" s="36"/>
      <c r="I92" s="70"/>
      <c r="J92" s="49">
        <v>2</v>
      </c>
      <c r="K92" s="39">
        <f>I92*J92</f>
        <v>0</v>
      </c>
    </row>
    <row r="93" spans="2:11" s="1" customFormat="1" ht="12.75">
      <c r="B93" s="36" t="s">
        <v>45</v>
      </c>
      <c r="C93" s="36"/>
      <c r="D93" s="38"/>
      <c r="E93" s="49">
        <v>0.5</v>
      </c>
      <c r="F93" s="39">
        <f>D93*E93</f>
        <v>0</v>
      </c>
      <c r="G93" s="36" t="s">
        <v>148</v>
      </c>
      <c r="H93" s="36"/>
      <c r="I93" s="70"/>
      <c r="J93" s="49">
        <v>2</v>
      </c>
      <c r="K93" s="39">
        <f>I93*J93</f>
        <v>0</v>
      </c>
    </row>
    <row r="94" spans="2:11" s="1" customFormat="1" ht="12.75">
      <c r="B94" s="36" t="s">
        <v>149</v>
      </c>
      <c r="C94" s="36"/>
      <c r="D94" s="38"/>
      <c r="E94" s="49">
        <v>0.5</v>
      </c>
      <c r="F94" s="39">
        <f>D94*E94</f>
        <v>0</v>
      </c>
      <c r="G94" s="36" t="s">
        <v>150</v>
      </c>
      <c r="H94" s="36"/>
      <c r="I94" s="70"/>
      <c r="J94" s="49">
        <v>1.5</v>
      </c>
      <c r="K94" s="39">
        <f>I94*J94</f>
        <v>0</v>
      </c>
    </row>
    <row r="95" spans="2:11" s="1" customFormat="1" ht="12.75">
      <c r="B95" s="36" t="s">
        <v>151</v>
      </c>
      <c r="C95" s="36"/>
      <c r="D95" s="38"/>
      <c r="E95" s="49">
        <v>2</v>
      </c>
      <c r="F95" s="39">
        <f>D95*E95</f>
        <v>0</v>
      </c>
      <c r="G95" s="36" t="s">
        <v>152</v>
      </c>
      <c r="H95" s="36"/>
      <c r="I95" s="70"/>
      <c r="J95" s="49">
        <v>0.5</v>
      </c>
      <c r="K95" s="39">
        <f>I95*J95</f>
        <v>0</v>
      </c>
    </row>
    <row r="96" spans="2:11" s="1" customFormat="1" ht="12.75">
      <c r="B96" s="36" t="s">
        <v>153</v>
      </c>
      <c r="C96" s="36"/>
      <c r="D96" s="38"/>
      <c r="E96" s="49">
        <v>0.5</v>
      </c>
      <c r="F96" s="39">
        <f>D96*E96</f>
        <v>0</v>
      </c>
      <c r="G96" s="36" t="s">
        <v>154</v>
      </c>
      <c r="H96" s="36"/>
      <c r="I96" s="70"/>
      <c r="J96" s="49">
        <v>2</v>
      </c>
      <c r="K96" s="39">
        <f>I96*J96</f>
        <v>0</v>
      </c>
    </row>
    <row r="97" spans="2:11" s="1" customFormat="1" ht="12.75">
      <c r="B97" s="42" t="s">
        <v>155</v>
      </c>
      <c r="C97" s="43"/>
      <c r="D97" s="44"/>
      <c r="E97" s="49"/>
      <c r="F97" s="45">
        <f>SUM(F89:F96)</f>
        <v>0</v>
      </c>
      <c r="G97" s="36" t="s">
        <v>156</v>
      </c>
      <c r="H97" s="36"/>
      <c r="I97" s="70"/>
      <c r="J97" s="49">
        <v>2.5</v>
      </c>
      <c r="K97" s="39">
        <f>I97*J97</f>
        <v>0</v>
      </c>
    </row>
    <row r="98" spans="2:11" s="1" customFormat="1" ht="12.75">
      <c r="B98" s="36" t="s">
        <v>157</v>
      </c>
      <c r="C98" s="36"/>
      <c r="D98" s="38"/>
      <c r="E98" s="49">
        <v>1</v>
      </c>
      <c r="F98" s="39">
        <f>D98*E98</f>
        <v>0</v>
      </c>
      <c r="G98" s="42" t="s">
        <v>158</v>
      </c>
      <c r="H98" s="64"/>
      <c r="I98" s="65"/>
      <c r="J98" s="59"/>
      <c r="K98" s="45">
        <f>SUM(K89:K97)</f>
        <v>0</v>
      </c>
    </row>
    <row r="99" spans="2:11" s="1" customFormat="1" ht="12.75">
      <c r="B99" s="36" t="s">
        <v>159</v>
      </c>
      <c r="C99" s="36"/>
      <c r="D99" s="38"/>
      <c r="E99" s="49">
        <v>1</v>
      </c>
      <c r="F99" s="39">
        <f>D99*E99</f>
        <v>0</v>
      </c>
      <c r="G99" s="66" t="s">
        <v>160</v>
      </c>
      <c r="H99" s="66"/>
      <c r="I99" s="69"/>
      <c r="J99" s="59">
        <v>0.5</v>
      </c>
      <c r="K99" s="39">
        <f>I99*J99</f>
        <v>0</v>
      </c>
    </row>
    <row r="100" spans="2:11" s="1" customFormat="1" ht="12.75">
      <c r="B100" s="36" t="s">
        <v>161</v>
      </c>
      <c r="C100" s="36"/>
      <c r="D100" s="38"/>
      <c r="E100" s="49">
        <v>2</v>
      </c>
      <c r="F100" s="39">
        <f>D100*E100</f>
        <v>0</v>
      </c>
      <c r="G100" s="54" t="s">
        <v>162</v>
      </c>
      <c r="H100" s="54"/>
      <c r="I100" s="71"/>
      <c r="J100" s="59">
        <v>1</v>
      </c>
      <c r="K100" s="39">
        <f>I100*J100</f>
        <v>0</v>
      </c>
    </row>
    <row r="101" spans="2:11" s="1" customFormat="1" ht="12.75">
      <c r="B101" s="36" t="s">
        <v>163</v>
      </c>
      <c r="C101" s="36"/>
      <c r="D101" s="38"/>
      <c r="E101" s="49">
        <v>2</v>
      </c>
      <c r="F101" s="39">
        <f>D101*E101</f>
        <v>0</v>
      </c>
      <c r="G101" s="54" t="s">
        <v>164</v>
      </c>
      <c r="H101" s="54"/>
      <c r="I101" s="71"/>
      <c r="J101" s="59">
        <v>2</v>
      </c>
      <c r="K101" s="39">
        <f>I101*J101</f>
        <v>0</v>
      </c>
    </row>
    <row r="102" spans="2:11" s="1" customFormat="1" ht="12.75">
      <c r="B102" s="36" t="s">
        <v>165</v>
      </c>
      <c r="C102" s="36"/>
      <c r="D102" s="38"/>
      <c r="E102" s="49">
        <v>0.25</v>
      </c>
      <c r="F102" s="39">
        <f>D102*E102</f>
        <v>0</v>
      </c>
      <c r="G102" s="54" t="s">
        <v>166</v>
      </c>
      <c r="H102" s="54"/>
      <c r="I102" s="71"/>
      <c r="J102" s="59">
        <v>0.5</v>
      </c>
      <c r="K102" s="39">
        <f>I102*J102</f>
        <v>0</v>
      </c>
    </row>
    <row r="103" spans="2:11" s="1" customFormat="1" ht="12.75">
      <c r="B103" s="36" t="s">
        <v>167</v>
      </c>
      <c r="C103" s="36"/>
      <c r="D103" s="38"/>
      <c r="E103" s="49">
        <v>0.5</v>
      </c>
      <c r="F103" s="39">
        <f>D103*E103</f>
        <v>0</v>
      </c>
      <c r="G103" s="54" t="s">
        <v>168</v>
      </c>
      <c r="H103" s="54"/>
      <c r="I103" s="71"/>
      <c r="J103" s="59">
        <v>0.25</v>
      </c>
      <c r="K103" s="39">
        <f>I103*J103</f>
        <v>0</v>
      </c>
    </row>
    <row r="104" spans="2:11" s="1" customFormat="1" ht="12.75">
      <c r="B104" s="36" t="s">
        <v>169</v>
      </c>
      <c r="C104" s="36"/>
      <c r="D104" s="38"/>
      <c r="E104" s="49">
        <v>0.25</v>
      </c>
      <c r="F104" s="39">
        <f>D104*E104</f>
        <v>0</v>
      </c>
      <c r="G104" s="54" t="s">
        <v>170</v>
      </c>
      <c r="H104" s="54"/>
      <c r="I104" s="71"/>
      <c r="J104" s="59">
        <v>0.5</v>
      </c>
      <c r="K104" s="39">
        <f>I104*J104</f>
        <v>0</v>
      </c>
    </row>
    <row r="105" spans="2:11" s="1" customFormat="1" ht="12.75">
      <c r="B105" s="36" t="s">
        <v>171</v>
      </c>
      <c r="C105" s="36"/>
      <c r="D105" s="38"/>
      <c r="E105" s="49">
        <v>0.25</v>
      </c>
      <c r="F105" s="39">
        <f>D105*E105</f>
        <v>0</v>
      </c>
      <c r="G105" s="54" t="s">
        <v>172</v>
      </c>
      <c r="H105" s="54"/>
      <c r="I105" s="71"/>
      <c r="J105" s="59">
        <v>1</v>
      </c>
      <c r="K105" s="39">
        <f>I105*J105</f>
        <v>0</v>
      </c>
    </row>
    <row r="106" spans="2:11" s="1" customFormat="1" ht="12.75">
      <c r="B106" s="36" t="s">
        <v>173</v>
      </c>
      <c r="C106" s="36"/>
      <c r="D106" s="38"/>
      <c r="E106" s="49">
        <v>0.25</v>
      </c>
      <c r="F106" s="39">
        <f>D106*E106</f>
        <v>0</v>
      </c>
      <c r="G106" s="54" t="s">
        <v>174</v>
      </c>
      <c r="H106" s="54"/>
      <c r="I106" s="71"/>
      <c r="J106" s="59">
        <v>2</v>
      </c>
      <c r="K106" s="39">
        <f>I106*J106</f>
        <v>0</v>
      </c>
    </row>
    <row r="107" spans="2:11" s="1" customFormat="1" ht="12.75">
      <c r="B107" s="36" t="s">
        <v>175</v>
      </c>
      <c r="C107" s="36"/>
      <c r="D107" s="38"/>
      <c r="E107" s="49">
        <v>1</v>
      </c>
      <c r="F107" s="39">
        <f>D107*E107</f>
        <v>0</v>
      </c>
      <c r="G107" s="54" t="s">
        <v>176</v>
      </c>
      <c r="H107" s="54"/>
      <c r="I107" s="71"/>
      <c r="J107" s="59">
        <v>0.1</v>
      </c>
      <c r="K107" s="39">
        <f>I107*J107</f>
        <v>0</v>
      </c>
    </row>
    <row r="108" spans="2:11" s="1" customFormat="1" ht="12.75">
      <c r="B108" s="36" t="s">
        <v>177</v>
      </c>
      <c r="C108" s="36"/>
      <c r="D108" s="38"/>
      <c r="E108" s="49">
        <v>1</v>
      </c>
      <c r="F108" s="39">
        <f>D108*E108</f>
        <v>0</v>
      </c>
      <c r="G108" s="54" t="s">
        <v>178</v>
      </c>
      <c r="H108" s="54"/>
      <c r="I108" s="71"/>
      <c r="J108" s="59">
        <v>0.5</v>
      </c>
      <c r="K108" s="39">
        <f>I108*J108</f>
        <v>0</v>
      </c>
    </row>
    <row r="109" spans="2:11" s="1" customFormat="1" ht="12.75">
      <c r="B109" s="36" t="s">
        <v>179</v>
      </c>
      <c r="C109" s="36"/>
      <c r="D109" s="38"/>
      <c r="E109" s="49">
        <v>0.5</v>
      </c>
      <c r="F109" s="39">
        <f>D109*E109</f>
        <v>0</v>
      </c>
      <c r="G109" s="54" t="s">
        <v>180</v>
      </c>
      <c r="H109" s="54"/>
      <c r="I109" s="71"/>
      <c r="J109" s="59">
        <v>1</v>
      </c>
      <c r="K109" s="39">
        <f>I109*J109</f>
        <v>0</v>
      </c>
    </row>
    <row r="110" spans="2:11" s="1" customFormat="1" ht="12.75">
      <c r="B110" s="72" t="s">
        <v>181</v>
      </c>
      <c r="C110" s="72"/>
      <c r="D110" s="73"/>
      <c r="E110" s="49">
        <v>1</v>
      </c>
      <c r="F110" s="39">
        <f>D110*E110</f>
        <v>0</v>
      </c>
      <c r="G110" s="54" t="s">
        <v>182</v>
      </c>
      <c r="H110" s="54"/>
      <c r="I110" s="71"/>
      <c r="J110" s="59"/>
      <c r="K110" s="39">
        <f>I110*J110</f>
        <v>0</v>
      </c>
    </row>
    <row r="111" spans="2:11" s="1" customFormat="1" ht="12.75">
      <c r="B111" s="42" t="s">
        <v>183</v>
      </c>
      <c r="C111" s="43"/>
      <c r="D111" s="44"/>
      <c r="E111" s="49"/>
      <c r="F111" s="45">
        <f>SUM(F98:F110)</f>
        <v>0</v>
      </c>
      <c r="G111" s="42" t="s">
        <v>158</v>
      </c>
      <c r="H111" s="64"/>
      <c r="I111" s="74"/>
      <c r="J111" s="59"/>
      <c r="K111" s="45">
        <f>SUM(K99:K110)</f>
        <v>0</v>
      </c>
    </row>
    <row r="112" spans="2:11" s="1" customFormat="1" ht="12.75">
      <c r="B112" s="54" t="s">
        <v>184</v>
      </c>
      <c r="C112" s="54"/>
      <c r="D112" s="38"/>
      <c r="E112" s="49">
        <v>1</v>
      </c>
      <c r="F112" s="39">
        <f>D112*E112</f>
        <v>0</v>
      </c>
      <c r="G112" s="54" t="s">
        <v>185</v>
      </c>
      <c r="H112" s="54"/>
      <c r="I112" s="71"/>
      <c r="J112" s="49">
        <v>3</v>
      </c>
      <c r="K112" s="39">
        <f>I112*J112</f>
        <v>0</v>
      </c>
    </row>
    <row r="113" spans="2:11" s="1" customFormat="1" ht="12.75">
      <c r="B113" s="54" t="s">
        <v>186</v>
      </c>
      <c r="C113" s="54"/>
      <c r="D113" s="38"/>
      <c r="E113" s="49">
        <v>1</v>
      </c>
      <c r="F113" s="39">
        <f>D113*E113</f>
        <v>0</v>
      </c>
      <c r="G113" s="54" t="s">
        <v>187</v>
      </c>
      <c r="H113" s="54"/>
      <c r="I113" s="71"/>
      <c r="J113" s="49">
        <v>1</v>
      </c>
      <c r="K113" s="39">
        <f>I113*J113</f>
        <v>0</v>
      </c>
    </row>
    <row r="114" spans="2:11" s="1" customFormat="1" ht="12.75">
      <c r="B114" s="54" t="s">
        <v>188</v>
      </c>
      <c r="C114" s="54"/>
      <c r="D114" s="38"/>
      <c r="E114" s="49">
        <v>1</v>
      </c>
      <c r="F114" s="39">
        <f>D114*E114</f>
        <v>0</v>
      </c>
      <c r="G114" s="54" t="s">
        <v>189</v>
      </c>
      <c r="H114" s="54"/>
      <c r="I114" s="71"/>
      <c r="J114" s="49"/>
      <c r="K114" s="39">
        <f>I114*J114</f>
        <v>0</v>
      </c>
    </row>
    <row r="115" spans="2:11" s="1" customFormat="1" ht="12.75">
      <c r="B115" s="54" t="s">
        <v>99</v>
      </c>
      <c r="C115" s="54"/>
      <c r="D115" s="38"/>
      <c r="E115" s="49">
        <v>2</v>
      </c>
      <c r="F115" s="39">
        <f>D115*E115</f>
        <v>0</v>
      </c>
      <c r="G115" s="54" t="s">
        <v>190</v>
      </c>
      <c r="H115" s="54"/>
      <c r="I115" s="71"/>
      <c r="J115" s="49"/>
      <c r="K115" s="39">
        <f>I115*J115</f>
        <v>0</v>
      </c>
    </row>
    <row r="116" spans="2:11" s="1" customFormat="1" ht="12.75">
      <c r="B116" s="75" t="s">
        <v>191</v>
      </c>
      <c r="C116" s="75"/>
      <c r="D116" s="38"/>
      <c r="E116" s="49">
        <v>0.5</v>
      </c>
      <c r="F116" s="39">
        <f>D116*E116</f>
        <v>0</v>
      </c>
      <c r="G116" s="54" t="s">
        <v>192</v>
      </c>
      <c r="H116" s="54"/>
      <c r="I116" s="71"/>
      <c r="J116" s="49">
        <v>3</v>
      </c>
      <c r="K116" s="39">
        <f>I116*J116</f>
        <v>0</v>
      </c>
    </row>
    <row r="117" spans="2:11" s="1" customFormat="1" ht="12.75">
      <c r="B117" s="54" t="s">
        <v>193</v>
      </c>
      <c r="C117" s="54"/>
      <c r="D117" s="38"/>
      <c r="E117" s="49">
        <v>0.25</v>
      </c>
      <c r="F117" s="39">
        <f>D117*E117</f>
        <v>0</v>
      </c>
      <c r="G117" s="54" t="s">
        <v>194</v>
      </c>
      <c r="H117" s="54"/>
      <c r="I117" s="71"/>
      <c r="J117" s="49">
        <v>0.5</v>
      </c>
      <c r="K117" s="39">
        <f>I117*J117</f>
        <v>0</v>
      </c>
    </row>
    <row r="118" spans="2:11" s="1" customFormat="1" ht="12.75">
      <c r="B118" s="54" t="s">
        <v>195</v>
      </c>
      <c r="C118" s="54"/>
      <c r="D118" s="38"/>
      <c r="E118" s="49">
        <v>2</v>
      </c>
      <c r="F118" s="39">
        <f>D118*E118</f>
        <v>0</v>
      </c>
      <c r="G118" s="54" t="s">
        <v>196</v>
      </c>
      <c r="H118" s="54"/>
      <c r="I118" s="71"/>
      <c r="J118" s="49">
        <v>0.25</v>
      </c>
      <c r="K118" s="39">
        <f>I118*J118</f>
        <v>0</v>
      </c>
    </row>
    <row r="119" spans="2:11" s="1" customFormat="1" ht="12.75">
      <c r="B119" s="54" t="s">
        <v>197</v>
      </c>
      <c r="C119" s="54"/>
      <c r="D119" s="38"/>
      <c r="E119" s="49">
        <v>0.1</v>
      </c>
      <c r="F119" s="39">
        <f>D119*E119</f>
        <v>0</v>
      </c>
      <c r="G119" s="54" t="s">
        <v>198</v>
      </c>
      <c r="H119" s="54"/>
      <c r="I119" s="71"/>
      <c r="J119" s="49">
        <v>4</v>
      </c>
      <c r="K119" s="39">
        <f>I119*J119</f>
        <v>0</v>
      </c>
    </row>
    <row r="120" spans="2:11" s="1" customFormat="1" ht="12.75">
      <c r="B120" s="54" t="s">
        <v>199</v>
      </c>
      <c r="C120" s="54"/>
      <c r="D120" s="38"/>
      <c r="E120" s="49">
        <v>0.25</v>
      </c>
      <c r="F120" s="39">
        <f>D120*E120</f>
        <v>0</v>
      </c>
      <c r="G120" s="54" t="s">
        <v>200</v>
      </c>
      <c r="H120" s="54"/>
      <c r="I120" s="71"/>
      <c r="J120" s="49">
        <v>1</v>
      </c>
      <c r="K120" s="39">
        <f>I120*J120</f>
        <v>0</v>
      </c>
    </row>
    <row r="121" spans="2:11" s="1" customFormat="1" ht="12.75">
      <c r="B121" s="54" t="s">
        <v>201</v>
      </c>
      <c r="C121" s="54"/>
      <c r="D121" s="38"/>
      <c r="E121" s="49"/>
      <c r="F121" s="39">
        <f>D121*E121</f>
        <v>0</v>
      </c>
      <c r="G121" s="54" t="s">
        <v>202</v>
      </c>
      <c r="H121" s="54"/>
      <c r="I121" s="71"/>
      <c r="J121" s="49">
        <v>2</v>
      </c>
      <c r="K121" s="39">
        <f>I121*J121</f>
        <v>0</v>
      </c>
    </row>
    <row r="122" spans="2:11" s="1" customFormat="1" ht="12.75">
      <c r="B122" s="54" t="s">
        <v>203</v>
      </c>
      <c r="C122" s="54"/>
      <c r="D122" s="38"/>
      <c r="E122" s="49">
        <v>1.5</v>
      </c>
      <c r="F122" s="39">
        <f>D122*E122</f>
        <v>0</v>
      </c>
      <c r="G122" s="54" t="s">
        <v>204</v>
      </c>
      <c r="H122" s="54"/>
      <c r="I122" s="71"/>
      <c r="J122" s="49">
        <v>4</v>
      </c>
      <c r="K122" s="39">
        <f>I122*J122</f>
        <v>0</v>
      </c>
    </row>
    <row r="123" spans="2:11" s="1" customFormat="1" ht="12.75">
      <c r="B123" s="54" t="s">
        <v>205</v>
      </c>
      <c r="C123" s="54"/>
      <c r="D123" s="55"/>
      <c r="E123" s="49">
        <v>1</v>
      </c>
      <c r="F123" s="39">
        <f>D123*E123</f>
        <v>0</v>
      </c>
      <c r="G123" s="54" t="s">
        <v>206</v>
      </c>
      <c r="H123" s="54"/>
      <c r="I123" s="71"/>
      <c r="J123" s="49">
        <v>0.25</v>
      </c>
      <c r="K123" s="39">
        <f>I123*J123</f>
        <v>0</v>
      </c>
    </row>
    <row r="124" spans="2:11" s="1" customFormat="1" ht="12.75">
      <c r="B124" s="54" t="s">
        <v>207</v>
      </c>
      <c r="C124" s="54"/>
      <c r="D124" s="38"/>
      <c r="E124" s="49">
        <v>1.5</v>
      </c>
      <c r="F124" s="39">
        <f>D124*E124</f>
        <v>0</v>
      </c>
      <c r="G124" s="54" t="s">
        <v>208</v>
      </c>
      <c r="H124" s="54"/>
      <c r="I124" s="71"/>
      <c r="J124" s="49">
        <v>0.25</v>
      </c>
      <c r="K124" s="39">
        <f>I124*J124</f>
        <v>0</v>
      </c>
    </row>
    <row r="125" spans="2:11" s="1" customFormat="1" ht="12.75">
      <c r="B125" s="54" t="s">
        <v>209</v>
      </c>
      <c r="C125" s="54"/>
      <c r="D125" s="38"/>
      <c r="E125" s="49">
        <v>1</v>
      </c>
      <c r="F125" s="39">
        <f>D125*E125</f>
        <v>0</v>
      </c>
      <c r="G125" s="76" t="s">
        <v>210</v>
      </c>
      <c r="H125" s="76"/>
      <c r="I125" s="76"/>
      <c r="J125" s="59"/>
      <c r="K125" s="45">
        <f>SUM(K112:K124)</f>
        <v>0</v>
      </c>
    </row>
    <row r="126" spans="2:11" s="1" customFormat="1" ht="12.75">
      <c r="B126" s="54" t="s">
        <v>211</v>
      </c>
      <c r="C126" s="54"/>
      <c r="D126" s="38"/>
      <c r="E126" s="49">
        <v>1</v>
      </c>
      <c r="F126" s="39">
        <f>D126*E126</f>
        <v>0</v>
      </c>
      <c r="G126" s="37" t="s">
        <v>212</v>
      </c>
      <c r="H126" s="37"/>
      <c r="I126" s="77"/>
      <c r="J126" s="49">
        <v>0.3</v>
      </c>
      <c r="K126" s="39">
        <f>I126*J126</f>
        <v>0</v>
      </c>
    </row>
    <row r="127" spans="2:11" s="1" customFormat="1" ht="12.75">
      <c r="B127" s="54" t="s">
        <v>213</v>
      </c>
      <c r="C127" s="54"/>
      <c r="D127" s="38"/>
      <c r="E127" s="49">
        <v>1</v>
      </c>
      <c r="F127" s="39">
        <f>D127*E127</f>
        <v>0</v>
      </c>
      <c r="G127" s="36" t="s">
        <v>214</v>
      </c>
      <c r="H127" s="36"/>
      <c r="I127" s="77"/>
      <c r="J127" s="49">
        <v>1</v>
      </c>
      <c r="K127" s="39">
        <f>I127*J127</f>
        <v>0</v>
      </c>
    </row>
    <row r="128" spans="2:11" s="1" customFormat="1" ht="13.5">
      <c r="B128" s="54" t="s">
        <v>215</v>
      </c>
      <c r="C128" s="54"/>
      <c r="D128" s="38"/>
      <c r="E128" s="49">
        <v>2</v>
      </c>
      <c r="F128" s="39">
        <f>D128*E128</f>
        <v>0</v>
      </c>
      <c r="G128" s="78" t="s">
        <v>142</v>
      </c>
      <c r="H128" s="78"/>
      <c r="I128" s="77"/>
      <c r="J128" s="49">
        <v>0.3</v>
      </c>
      <c r="K128" s="39">
        <f>I128*J128</f>
        <v>0</v>
      </c>
    </row>
    <row r="129" spans="2:11" s="1" customFormat="1" ht="12.75">
      <c r="B129" s="54" t="s">
        <v>216</v>
      </c>
      <c r="C129" s="54"/>
      <c r="D129" s="38"/>
      <c r="E129" s="49">
        <v>1</v>
      </c>
      <c r="F129" s="39">
        <f>D129*E129</f>
        <v>0</v>
      </c>
      <c r="G129" s="37" t="s">
        <v>217</v>
      </c>
      <c r="H129" s="37"/>
      <c r="I129" s="77"/>
      <c r="J129" s="49">
        <v>0.3</v>
      </c>
      <c r="K129" s="39">
        <f>I129*J129</f>
        <v>0</v>
      </c>
    </row>
    <row r="130" spans="2:11" s="1" customFormat="1" ht="12.75">
      <c r="B130" s="54" t="s">
        <v>218</v>
      </c>
      <c r="C130" s="54"/>
      <c r="D130" s="38"/>
      <c r="E130" s="49">
        <v>0.5</v>
      </c>
      <c r="F130" s="39">
        <f>D130*E130</f>
        <v>0</v>
      </c>
      <c r="G130" s="37" t="s">
        <v>219</v>
      </c>
      <c r="H130" s="37"/>
      <c r="I130" s="77"/>
      <c r="J130" s="49">
        <v>0.3</v>
      </c>
      <c r="K130" s="39">
        <f>I130*J130</f>
        <v>0</v>
      </c>
    </row>
    <row r="131" spans="2:11" s="1" customFormat="1" ht="12.75">
      <c r="B131" s="75" t="s">
        <v>220</v>
      </c>
      <c r="C131" s="75"/>
      <c r="D131" s="38"/>
      <c r="E131" s="49">
        <v>2</v>
      </c>
      <c r="F131" s="39">
        <f>D131*E131</f>
        <v>0</v>
      </c>
      <c r="G131" s="37"/>
      <c r="H131" s="37"/>
      <c r="I131" s="77"/>
      <c r="J131" s="49">
        <v>0.3</v>
      </c>
      <c r="K131" s="39">
        <f>I131*J131</f>
        <v>0</v>
      </c>
    </row>
    <row r="132" spans="2:11" s="1" customFormat="1" ht="12.75">
      <c r="B132" s="75" t="s">
        <v>221</v>
      </c>
      <c r="C132" s="75"/>
      <c r="D132" s="38"/>
      <c r="E132" s="49">
        <v>2</v>
      </c>
      <c r="F132" s="39">
        <f>D132*E132</f>
        <v>0</v>
      </c>
      <c r="G132" s="37"/>
      <c r="H132" s="37"/>
      <c r="I132" s="77"/>
      <c r="J132" s="49">
        <v>0.3</v>
      </c>
      <c r="K132" s="39">
        <f>SUM(I132*J132)</f>
        <v>0</v>
      </c>
    </row>
    <row r="133" spans="2:11" s="1" customFormat="1" ht="12.75">
      <c r="B133" s="54" t="s">
        <v>222</v>
      </c>
      <c r="C133" s="54"/>
      <c r="D133" s="38"/>
      <c r="E133" s="49">
        <v>1</v>
      </c>
      <c r="F133" s="39">
        <f>D133*E133</f>
        <v>0</v>
      </c>
      <c r="G133" s="37"/>
      <c r="H133" s="37"/>
      <c r="I133" s="77"/>
      <c r="J133" s="49"/>
      <c r="K133" s="39">
        <f>SUM(I133*J133)</f>
        <v>0</v>
      </c>
    </row>
    <row r="134" spans="2:11" s="1" customFormat="1" ht="12.75">
      <c r="B134" s="54" t="s">
        <v>223</v>
      </c>
      <c r="C134" s="54"/>
      <c r="D134" s="38"/>
      <c r="E134" s="49">
        <v>0.25</v>
      </c>
      <c r="F134" s="39">
        <f>D134*E134</f>
        <v>0</v>
      </c>
      <c r="G134" s="37"/>
      <c r="H134" s="37"/>
      <c r="I134" s="77"/>
      <c r="J134" s="49"/>
      <c r="K134" s="39">
        <f>SUM(I134*J134)</f>
        <v>0</v>
      </c>
    </row>
    <row r="135" spans="2:11" s="1" customFormat="1" ht="12.75">
      <c r="B135" s="54" t="s">
        <v>224</v>
      </c>
      <c r="C135" s="54"/>
      <c r="D135" s="38"/>
      <c r="E135" s="49">
        <v>0.5</v>
      </c>
      <c r="F135" s="39">
        <f>D135*E135</f>
        <v>0</v>
      </c>
      <c r="G135" s="37"/>
      <c r="H135" s="37"/>
      <c r="I135" s="77"/>
      <c r="J135" s="49"/>
      <c r="K135" s="39">
        <f>SUM(I135*J135)</f>
        <v>0</v>
      </c>
    </row>
    <row r="136" spans="2:11" s="1" customFormat="1" ht="12.75">
      <c r="B136" s="54" t="s">
        <v>225</v>
      </c>
      <c r="C136" s="54"/>
      <c r="D136" s="38"/>
      <c r="E136" s="49">
        <v>0.3</v>
      </c>
      <c r="F136" s="39">
        <f>D136*E136</f>
        <v>0</v>
      </c>
      <c r="G136" s="37"/>
      <c r="H136" s="37"/>
      <c r="I136" s="77"/>
      <c r="J136" s="49"/>
      <c r="K136" s="39">
        <f>SUM(I136*J136)</f>
        <v>0</v>
      </c>
    </row>
    <row r="137" spans="2:11" s="1" customFormat="1" ht="12.75">
      <c r="B137" s="54" t="s">
        <v>226</v>
      </c>
      <c r="C137" s="54"/>
      <c r="D137" s="38"/>
      <c r="E137" s="49">
        <v>1</v>
      </c>
      <c r="F137" s="39">
        <f>D137*E137</f>
        <v>0</v>
      </c>
      <c r="G137" s="37"/>
      <c r="H137" s="37"/>
      <c r="I137" s="77"/>
      <c r="J137" s="49"/>
      <c r="K137" s="39">
        <f>SUM(I137*J137)</f>
        <v>0</v>
      </c>
    </row>
    <row r="138" spans="2:11" s="1" customFormat="1" ht="12.75">
      <c r="B138" s="54" t="s">
        <v>227</v>
      </c>
      <c r="C138" s="54"/>
      <c r="D138" s="38"/>
      <c r="E138" s="49">
        <v>0.25</v>
      </c>
      <c r="F138" s="39">
        <f>D138*E138</f>
        <v>0</v>
      </c>
      <c r="G138" s="37"/>
      <c r="H138" s="37"/>
      <c r="I138" s="77"/>
      <c r="J138" s="49"/>
      <c r="K138" s="39">
        <f>SUM(I138*J138)</f>
        <v>0</v>
      </c>
    </row>
    <row r="139" spans="2:11" s="1" customFormat="1" ht="12.75">
      <c r="B139" s="54" t="s">
        <v>228</v>
      </c>
      <c r="C139" s="54"/>
      <c r="D139" s="38"/>
      <c r="E139" s="49">
        <v>1</v>
      </c>
      <c r="F139" s="39">
        <f>D139*E139</f>
        <v>0</v>
      </c>
      <c r="G139" s="37"/>
      <c r="H139" s="37"/>
      <c r="I139" s="77"/>
      <c r="J139" s="49"/>
      <c r="K139" s="39">
        <f>SUM(I139*J139)</f>
        <v>0</v>
      </c>
    </row>
    <row r="140" spans="2:11" s="1" customFormat="1" ht="12.75">
      <c r="B140" s="54" t="s">
        <v>229</v>
      </c>
      <c r="C140" s="54"/>
      <c r="D140" s="38"/>
      <c r="E140" s="49">
        <v>1</v>
      </c>
      <c r="F140" s="39">
        <f>D140*E140</f>
        <v>0</v>
      </c>
      <c r="G140" s="79"/>
      <c r="H140" s="79"/>
      <c r="I140" s="77"/>
      <c r="J140" s="49"/>
      <c r="K140" s="39">
        <f>SUM(I140*J140)</f>
        <v>0</v>
      </c>
    </row>
    <row r="141" spans="2:11" s="1" customFormat="1" ht="12.75">
      <c r="B141" s="54" t="s">
        <v>230</v>
      </c>
      <c r="C141" s="54"/>
      <c r="D141" s="38"/>
      <c r="E141" s="49">
        <v>2</v>
      </c>
      <c r="F141" s="39">
        <f>D141*E141</f>
        <v>0</v>
      </c>
      <c r="G141" s="79"/>
      <c r="H141" s="79"/>
      <c r="I141" s="71"/>
      <c r="J141" s="59"/>
      <c r="K141" s="39">
        <f>SUM(I141*J141)</f>
        <v>0</v>
      </c>
    </row>
    <row r="142" spans="2:11" s="1" customFormat="1" ht="12.75">
      <c r="B142" s="54" t="s">
        <v>231</v>
      </c>
      <c r="C142" s="54"/>
      <c r="D142" s="80"/>
      <c r="E142" s="81">
        <v>1</v>
      </c>
      <c r="F142" s="39">
        <f>D142*E142</f>
        <v>0</v>
      </c>
      <c r="G142" s="82"/>
      <c r="H142" s="82"/>
      <c r="I142" s="71"/>
      <c r="J142" s="59">
        <v>0.3</v>
      </c>
      <c r="K142" s="39">
        <f>SUM(I142*J142)</f>
        <v>0</v>
      </c>
    </row>
    <row r="143" spans="2:11" s="1" customFormat="1" ht="12.75">
      <c r="B143" s="54" t="s">
        <v>232</v>
      </c>
      <c r="C143" s="54"/>
      <c r="D143" s="80"/>
      <c r="E143" s="81"/>
      <c r="F143" s="39">
        <f>D143*E143</f>
        <v>0</v>
      </c>
      <c r="G143" s="79"/>
      <c r="H143" s="79"/>
      <c r="I143" s="77"/>
      <c r="J143" s="81"/>
      <c r="K143" s="39">
        <f>SUM(I143*J143)</f>
        <v>0</v>
      </c>
    </row>
    <row r="144" spans="2:11" s="1" customFormat="1" ht="12.75">
      <c r="B144" s="54" t="s">
        <v>233</v>
      </c>
      <c r="C144" s="54"/>
      <c r="D144" s="80"/>
      <c r="E144" s="81"/>
      <c r="F144" s="39">
        <f>D144*E144</f>
        <v>0</v>
      </c>
      <c r="G144" s="37"/>
      <c r="H144" s="37"/>
      <c r="I144" s="77"/>
      <c r="J144" s="81"/>
      <c r="K144" s="39">
        <f>SUM(I144*J144)</f>
        <v>0</v>
      </c>
    </row>
    <row r="145" spans="2:11" s="1" customFormat="1" ht="12.75">
      <c r="B145" s="37" t="s">
        <v>234</v>
      </c>
      <c r="C145" s="37"/>
      <c r="D145" s="80"/>
      <c r="E145" s="81"/>
      <c r="F145" s="39">
        <f>D145*E145</f>
        <v>0</v>
      </c>
      <c r="G145" s="37"/>
      <c r="H145" s="37"/>
      <c r="I145" s="77"/>
      <c r="J145" s="81"/>
      <c r="K145" s="39">
        <f>SUM(I145*J145)</f>
        <v>0</v>
      </c>
    </row>
    <row r="146" spans="2:11" s="1" customFormat="1" ht="12.75">
      <c r="B146" s="37" t="s">
        <v>235</v>
      </c>
      <c r="C146" s="37"/>
      <c r="D146" s="80"/>
      <c r="E146" s="81"/>
      <c r="F146" s="39">
        <f>D146*E146</f>
        <v>0</v>
      </c>
      <c r="G146" s="37"/>
      <c r="H146" s="37"/>
      <c r="I146" s="77"/>
      <c r="J146" s="81"/>
      <c r="K146" s="39">
        <f>SUM(I146*J146)</f>
        <v>0</v>
      </c>
    </row>
    <row r="147" spans="2:11" s="1" customFormat="1" ht="12.75">
      <c r="B147" s="37" t="s">
        <v>236</v>
      </c>
      <c r="C147" s="37"/>
      <c r="D147" s="80"/>
      <c r="E147" s="81"/>
      <c r="F147" s="39">
        <f>D147*E147</f>
        <v>0</v>
      </c>
      <c r="G147" s="37"/>
      <c r="H147" s="37"/>
      <c r="I147" s="77"/>
      <c r="J147" s="81"/>
      <c r="K147" s="39">
        <f>SUM(I147*J147)</f>
        <v>0</v>
      </c>
    </row>
    <row r="148" spans="2:11" s="1" customFormat="1" ht="12.75">
      <c r="B148" s="37"/>
      <c r="C148" s="37"/>
      <c r="D148" s="80"/>
      <c r="E148" s="81"/>
      <c r="F148" s="39">
        <f>D148*E148</f>
        <v>0</v>
      </c>
      <c r="G148" s="37"/>
      <c r="H148" s="37"/>
      <c r="I148" s="83"/>
      <c r="J148" s="81"/>
      <c r="K148" s="84">
        <f>SUM(K126:K130)</f>
        <v>0</v>
      </c>
    </row>
    <row r="149" spans="4:11" s="1" customFormat="1" ht="12.75">
      <c r="D149" s="85"/>
      <c r="E149" s="86"/>
      <c r="F149" s="1">
        <f>SUM(F112:F148)</f>
        <v>0</v>
      </c>
      <c r="G149" s="1" t="s">
        <v>237</v>
      </c>
      <c r="H149" s="87"/>
      <c r="I149" s="88"/>
      <c r="K149" s="86">
        <f>(F60+F74+F88+F97+F111+F149+K55+K70+K88+K98+K111+K125+K148)</f>
        <v>0</v>
      </c>
    </row>
    <row r="150" spans="4:9" s="1" customFormat="1" ht="12.75">
      <c r="D150" s="85"/>
      <c r="E150" s="86"/>
      <c r="H150" s="87"/>
      <c r="I150" s="88"/>
    </row>
  </sheetData>
  <mergeCells count="229">
    <mergeCell ref="B24:C24"/>
    <mergeCell ref="G24:H24"/>
    <mergeCell ref="B25:C25"/>
    <mergeCell ref="G25:H25"/>
    <mergeCell ref="B26:C26"/>
    <mergeCell ref="G26:H26"/>
    <mergeCell ref="B27:C27"/>
    <mergeCell ref="G27:H27"/>
    <mergeCell ref="B28:C28"/>
    <mergeCell ref="G28:H28"/>
    <mergeCell ref="B29:C29"/>
    <mergeCell ref="G29:H29"/>
    <mergeCell ref="B30:C30"/>
    <mergeCell ref="G30:H30"/>
    <mergeCell ref="B31:C31"/>
    <mergeCell ref="G31:H31"/>
    <mergeCell ref="B32:C32"/>
    <mergeCell ref="G32:H32"/>
    <mergeCell ref="B33:C33"/>
    <mergeCell ref="G33:H33"/>
    <mergeCell ref="B34:C34"/>
    <mergeCell ref="G34:H34"/>
    <mergeCell ref="B35:C35"/>
    <mergeCell ref="G35:H35"/>
    <mergeCell ref="B36:C36"/>
    <mergeCell ref="G36:H36"/>
    <mergeCell ref="B37:C37"/>
    <mergeCell ref="G37:H37"/>
    <mergeCell ref="B38:C38"/>
    <mergeCell ref="G38:H38"/>
    <mergeCell ref="B39:C39"/>
    <mergeCell ref="G39:H39"/>
    <mergeCell ref="B40:C40"/>
    <mergeCell ref="G40:H40"/>
    <mergeCell ref="B41:C41"/>
    <mergeCell ref="G41:H41"/>
    <mergeCell ref="B42:C42"/>
    <mergeCell ref="G42:H42"/>
    <mergeCell ref="B43:C43"/>
    <mergeCell ref="G43:H43"/>
    <mergeCell ref="B44:C44"/>
    <mergeCell ref="G44:H44"/>
    <mergeCell ref="B45:C45"/>
    <mergeCell ref="G45:H45"/>
    <mergeCell ref="B46:C46"/>
    <mergeCell ref="G46:H46"/>
    <mergeCell ref="B47:C47"/>
    <mergeCell ref="G47:H47"/>
    <mergeCell ref="B48:C48"/>
    <mergeCell ref="G48:H48"/>
    <mergeCell ref="B49:C49"/>
    <mergeCell ref="G49:H49"/>
    <mergeCell ref="B50:C50"/>
    <mergeCell ref="G50:H50"/>
    <mergeCell ref="B51:C51"/>
    <mergeCell ref="G51:H51"/>
    <mergeCell ref="B52:C52"/>
    <mergeCell ref="G52:H52"/>
    <mergeCell ref="B53:C53"/>
    <mergeCell ref="G53:H53"/>
    <mergeCell ref="B54:C54"/>
    <mergeCell ref="G54:H54"/>
    <mergeCell ref="B55:C55"/>
    <mergeCell ref="G55:H55"/>
    <mergeCell ref="B56:C56"/>
    <mergeCell ref="B57:C57"/>
    <mergeCell ref="G57:H57"/>
    <mergeCell ref="B58:C58"/>
    <mergeCell ref="G58:H58"/>
    <mergeCell ref="B59:C59"/>
    <mergeCell ref="G59:H59"/>
    <mergeCell ref="G60:H60"/>
    <mergeCell ref="G61:H61"/>
    <mergeCell ref="G62:H62"/>
    <mergeCell ref="G63:H63"/>
    <mergeCell ref="G64:H64"/>
    <mergeCell ref="G65:H65"/>
    <mergeCell ref="B66:C66"/>
    <mergeCell ref="G66:H66"/>
    <mergeCell ref="G67:H67"/>
    <mergeCell ref="B68:C68"/>
    <mergeCell ref="G68:H68"/>
    <mergeCell ref="G69:H69"/>
    <mergeCell ref="G71:H71"/>
    <mergeCell ref="G72:H72"/>
    <mergeCell ref="G73:H73"/>
    <mergeCell ref="G74:H74"/>
    <mergeCell ref="B75:C75"/>
    <mergeCell ref="G75:H75"/>
    <mergeCell ref="B76:C76"/>
    <mergeCell ref="G76:H76"/>
    <mergeCell ref="B77:C77"/>
    <mergeCell ref="G77:H77"/>
    <mergeCell ref="B78:C78"/>
    <mergeCell ref="G78:H78"/>
    <mergeCell ref="B79:C79"/>
    <mergeCell ref="G79:H79"/>
    <mergeCell ref="B80:C80"/>
    <mergeCell ref="G80:H80"/>
    <mergeCell ref="B81:C81"/>
    <mergeCell ref="B82:C82"/>
    <mergeCell ref="G82:H82"/>
    <mergeCell ref="B83:C83"/>
    <mergeCell ref="G83:H83"/>
    <mergeCell ref="B84:C84"/>
    <mergeCell ref="G84:H84"/>
    <mergeCell ref="B85:C85"/>
    <mergeCell ref="G85:H85"/>
    <mergeCell ref="B86:C86"/>
    <mergeCell ref="G86:H86"/>
    <mergeCell ref="B87:C87"/>
    <mergeCell ref="G87:H87"/>
    <mergeCell ref="B89:C89"/>
    <mergeCell ref="G89:H89"/>
    <mergeCell ref="B90:C90"/>
    <mergeCell ref="G90:H90"/>
    <mergeCell ref="B91:C91"/>
    <mergeCell ref="G91:H91"/>
    <mergeCell ref="B92:C92"/>
    <mergeCell ref="G92:H92"/>
    <mergeCell ref="B93:C93"/>
    <mergeCell ref="G93:H93"/>
    <mergeCell ref="B94:C94"/>
    <mergeCell ref="G94:H94"/>
    <mergeCell ref="B95:C95"/>
    <mergeCell ref="G95:H95"/>
    <mergeCell ref="B96:C96"/>
    <mergeCell ref="G96:H96"/>
    <mergeCell ref="G97:H97"/>
    <mergeCell ref="B98:C98"/>
    <mergeCell ref="B99:C99"/>
    <mergeCell ref="G99:H99"/>
    <mergeCell ref="B100:C100"/>
    <mergeCell ref="G100:H100"/>
    <mergeCell ref="B101:C101"/>
    <mergeCell ref="G101:H101"/>
    <mergeCell ref="B102:C102"/>
    <mergeCell ref="G102:H102"/>
    <mergeCell ref="B103:C103"/>
    <mergeCell ref="G103:H103"/>
    <mergeCell ref="B104:C104"/>
    <mergeCell ref="G104:H104"/>
    <mergeCell ref="B105:C105"/>
    <mergeCell ref="G105:H105"/>
    <mergeCell ref="B106:C106"/>
    <mergeCell ref="G106:H106"/>
    <mergeCell ref="B107:C107"/>
    <mergeCell ref="G107:H107"/>
    <mergeCell ref="B108:C108"/>
    <mergeCell ref="G108:H108"/>
    <mergeCell ref="B109:C109"/>
    <mergeCell ref="G109:H109"/>
    <mergeCell ref="B110:C110"/>
    <mergeCell ref="G110:H110"/>
    <mergeCell ref="B112:C112"/>
    <mergeCell ref="G112:H112"/>
    <mergeCell ref="B113:C113"/>
    <mergeCell ref="G113:H113"/>
    <mergeCell ref="B114:C114"/>
    <mergeCell ref="G114:H114"/>
    <mergeCell ref="B115:C115"/>
    <mergeCell ref="G115:H115"/>
    <mergeCell ref="B116:C116"/>
    <mergeCell ref="G116:H116"/>
    <mergeCell ref="B117:C117"/>
    <mergeCell ref="G117:H117"/>
    <mergeCell ref="B118:C118"/>
    <mergeCell ref="G118:H118"/>
    <mergeCell ref="B119:C119"/>
    <mergeCell ref="G119:H119"/>
    <mergeCell ref="B120:C120"/>
    <mergeCell ref="G120:H120"/>
    <mergeCell ref="B121:C121"/>
    <mergeCell ref="G121:H121"/>
    <mergeCell ref="B122:C122"/>
    <mergeCell ref="G122:H122"/>
    <mergeCell ref="B123:C123"/>
    <mergeCell ref="G123:H123"/>
    <mergeCell ref="B124:C124"/>
    <mergeCell ref="G124:H124"/>
    <mergeCell ref="B125:C125"/>
    <mergeCell ref="G125:I125"/>
    <mergeCell ref="B126:C126"/>
    <mergeCell ref="G126:H126"/>
    <mergeCell ref="B127:C127"/>
    <mergeCell ref="G127:H127"/>
    <mergeCell ref="B128:C128"/>
    <mergeCell ref="G128:H128"/>
    <mergeCell ref="B129:C129"/>
    <mergeCell ref="G129:H129"/>
    <mergeCell ref="B130:C130"/>
    <mergeCell ref="G130:H130"/>
    <mergeCell ref="B131:C131"/>
    <mergeCell ref="G131:H131"/>
    <mergeCell ref="B132:C132"/>
    <mergeCell ref="G132:H132"/>
    <mergeCell ref="B133:C133"/>
    <mergeCell ref="G133:H133"/>
    <mergeCell ref="B134:C134"/>
    <mergeCell ref="G134:H134"/>
    <mergeCell ref="B135:C135"/>
    <mergeCell ref="G135:H135"/>
    <mergeCell ref="B136:C136"/>
    <mergeCell ref="G136:H136"/>
    <mergeCell ref="B137:C137"/>
    <mergeCell ref="G137:H137"/>
    <mergeCell ref="B138:C138"/>
    <mergeCell ref="G138:H138"/>
    <mergeCell ref="B139:C139"/>
    <mergeCell ref="G139:H139"/>
    <mergeCell ref="B140:C140"/>
    <mergeCell ref="G140:H140"/>
    <mergeCell ref="B141:C141"/>
    <mergeCell ref="G141:H141"/>
    <mergeCell ref="B142:C142"/>
    <mergeCell ref="G142:H142"/>
    <mergeCell ref="B143:C143"/>
    <mergeCell ref="G143:H143"/>
    <mergeCell ref="B144:C144"/>
    <mergeCell ref="G144:H144"/>
    <mergeCell ref="B145:C145"/>
    <mergeCell ref="G145:H145"/>
    <mergeCell ref="B146:C146"/>
    <mergeCell ref="G146:H146"/>
    <mergeCell ref="B147:C147"/>
    <mergeCell ref="G147:H147"/>
    <mergeCell ref="B148:C148"/>
    <mergeCell ref="G148:H148"/>
    <mergeCell ref="B149:C149"/>
  </mergeCells>
  <hyperlinks>
    <hyperlink ref="B21" r:id="rId1" display="www.themove.co.za"/>
    <hyperlink ref="D21" r:id="rId2" display="info@themove.co.za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Helga</dc:creator>
  <cp:keywords/>
  <dc:description/>
  <cp:lastModifiedBy>Helga</cp:lastModifiedBy>
  <cp:lastPrinted>2008-01-21T09:46:47Z</cp:lastPrinted>
  <dcterms:created xsi:type="dcterms:W3CDTF">2008-01-18T10:43:18Z</dcterms:created>
  <dcterms:modified xsi:type="dcterms:W3CDTF">2008-01-18T10:44:45Z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FRN_INVENTORY.doc</vt:lpwstr>
  </property>
  <property fmtid="{D5CDD505-2E9C-101B-9397-08002B2CF9AE}" pid="3" name="_AuthorEmail">
    <vt:lpwstr>kabelo@gwl.za.com</vt:lpwstr>
  </property>
  <property fmtid="{D5CDD505-2E9C-101B-9397-08002B2CF9AE}" pid="4" name="_AuthorEmailDisplayName">
    <vt:lpwstr>Kabelo Mohono (GWL)</vt:lpwstr>
  </property>
  <property fmtid="{D5CDD505-2E9C-101B-9397-08002B2CF9AE}" pid="5" name="_AdHocReviewCycleID">
    <vt:i4>51349858</vt:i4>
  </property>
</Properties>
</file>